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870" windowWidth="15480" windowHeight="11640"/>
  </bookViews>
  <sheets>
    <sheet name="Arkusz1" sheetId="1" r:id="rId1"/>
    <sheet name="Arkusz2" sheetId="2" r:id="rId2"/>
    <sheet name="Arkusz3" sheetId="3" r:id="rId3"/>
  </sheets>
  <calcPr calcId="114210"/>
</workbook>
</file>

<file path=xl/calcChain.xml><?xml version="1.0" encoding="utf-8"?>
<calcChain xmlns="http://schemas.openxmlformats.org/spreadsheetml/2006/main">
  <c r="H14" i="1"/>
  <c r="H18"/>
  <c r="H22"/>
  <c r="H26"/>
  <c r="H30"/>
  <c r="H34"/>
  <c r="H38"/>
  <c r="F14"/>
  <c r="I14"/>
  <c r="F15"/>
  <c r="F16"/>
  <c r="F17"/>
  <c r="F18"/>
  <c r="I18"/>
  <c r="F19"/>
  <c r="F20"/>
  <c r="F21"/>
  <c r="F22"/>
  <c r="I22"/>
  <c r="F23"/>
  <c r="F24"/>
  <c r="F25"/>
  <c r="F26"/>
  <c r="I26"/>
  <c r="F27"/>
  <c r="F28"/>
  <c r="F29"/>
  <c r="F30"/>
  <c r="I30"/>
  <c r="F31"/>
  <c r="F32"/>
  <c r="F33"/>
  <c r="F34"/>
  <c r="I34"/>
  <c r="F35"/>
  <c r="F36"/>
  <c r="F37"/>
  <c r="F38"/>
  <c r="I38"/>
  <c r="F39"/>
  <c r="H39"/>
  <c r="F40"/>
  <c r="F41"/>
  <c r="H13"/>
  <c r="F13"/>
  <c r="I13"/>
  <c r="I32"/>
  <c r="I29"/>
  <c r="H35"/>
  <c r="I35"/>
  <c r="H27"/>
  <c r="I27"/>
  <c r="H23"/>
  <c r="I23"/>
  <c r="H19"/>
  <c r="I19"/>
  <c r="H15"/>
  <c r="I15"/>
  <c r="H31"/>
  <c r="I31"/>
  <c r="H41"/>
  <c r="I41"/>
  <c r="H36"/>
  <c r="I36"/>
  <c r="H32"/>
  <c r="H28"/>
  <c r="I28"/>
  <c r="H24"/>
  <c r="I24"/>
  <c r="H20"/>
  <c r="I20"/>
  <c r="H16"/>
  <c r="I16"/>
  <c r="I39"/>
  <c r="H37"/>
  <c r="I37"/>
  <c r="H33"/>
  <c r="I33"/>
  <c r="H29"/>
  <c r="H25"/>
  <c r="I25"/>
  <c r="H21"/>
  <c r="I21"/>
  <c r="H17"/>
  <c r="I17"/>
  <c r="H40"/>
  <c r="F42"/>
  <c r="H42"/>
  <c r="I40"/>
  <c r="I42"/>
</calcChain>
</file>

<file path=xl/sharedStrings.xml><?xml version="1.0" encoding="utf-8"?>
<sst xmlns="http://schemas.openxmlformats.org/spreadsheetml/2006/main" count="96" uniqueCount="77">
  <si>
    <t>FORMULARZ CENOWY</t>
  </si>
  <si>
    <t>Zadanie  5: TESTY DIAGNOSTYCZNE</t>
  </si>
  <si>
    <t>Lp.</t>
  </si>
  <si>
    <t>Nazwa</t>
  </si>
  <si>
    <t>Jednostka miary</t>
  </si>
  <si>
    <t>Cena jednostkowa netto</t>
  </si>
  <si>
    <t>Stawka VAT %</t>
  </si>
  <si>
    <t>kwota VAT</t>
  </si>
  <si>
    <t>Wartość brutto (kol.6+kol 8)</t>
  </si>
  <si>
    <t>Parametry równoważne z</t>
  </si>
  <si>
    <t>op. a 20 testów</t>
  </si>
  <si>
    <t>takie jak firmy BioMerieux</t>
  </si>
  <si>
    <t>Liofilizowane osocze królicze</t>
  </si>
  <si>
    <t>op. a 8 but. a 1,5 ml</t>
  </si>
  <si>
    <t>Szybki test aglutynacyjny do oznaczania przynależności paciorkowców do grupy A, B, C, D, F, G</t>
  </si>
  <si>
    <t>op.</t>
  </si>
  <si>
    <t>Anaer indicator</t>
  </si>
  <si>
    <t>op.a 50 pasków</t>
  </si>
  <si>
    <t>Krążki do szybkiej diagnostyki aktywności β-galaktozydazy</t>
  </si>
  <si>
    <t>op. a 30 krążków</t>
  </si>
  <si>
    <t>takie jak firmy OXOID</t>
  </si>
  <si>
    <t>Test do wykrywania enzymu oksydazy cytochromowej</t>
  </si>
  <si>
    <t>op. a 50 pasków</t>
  </si>
  <si>
    <r>
      <t xml:space="preserve">Zestaw przeznaczony do szybkiej, 4 godzinnej identyfikacji najczęściej spotykanych bakterii z rodziny </t>
    </r>
    <r>
      <rPr>
        <i/>
        <sz val="10"/>
        <color indexed="8"/>
        <rFont val="Arial"/>
        <family val="2"/>
        <charset val="238"/>
      </rPr>
      <t>Enterobacteriaceae.</t>
    </r>
    <r>
      <rPr>
        <sz val="10"/>
        <color indexed="8"/>
        <rFont val="Arial"/>
        <family val="2"/>
        <charset val="238"/>
      </rPr>
      <t xml:space="preserve"> Identyfikacja przeprowadzona przy pomocy 8 testów biochemicznych przeznaczonych do 1 badania, umieszczonych na krótkim pasku z 8 wgłębieniami płytki do mikromiareczkowania.</t>
    </r>
  </si>
  <si>
    <t>3x12 oznaczeń</t>
  </si>
  <si>
    <t>taki jak firmy PLIVA- Lachema Diagnostika</t>
  </si>
  <si>
    <t>Odczynnik do testu na obecność Fenyloalaniny</t>
  </si>
  <si>
    <t>op. 10ml</t>
  </si>
  <si>
    <r>
      <t xml:space="preserve">Zestaw do identyfikacji </t>
    </r>
    <r>
      <rPr>
        <i/>
        <sz val="10"/>
        <color indexed="8"/>
        <rFont val="Arial"/>
        <family val="2"/>
        <charset val="238"/>
      </rPr>
      <t>Enterobacteriaceae</t>
    </r>
    <r>
      <rPr>
        <sz val="10"/>
        <color indexed="8"/>
        <rFont val="Arial"/>
        <family val="2"/>
        <charset val="238"/>
      </rPr>
      <t xml:space="preserve"> i innych nie wymagających, gram negatywnych pałeczek ( 24 godzinny; identyfikacja przy pomocy 12 testów biochemicznych  umieszczonych w  jednym rzędzie  płytki do mikromiareczkowania.) oraz uzupełniający zestaw do identyfikacji oksydazo dodatnich  i oksydazo ujemnych gram negatywnych pałeczek z rodzaju </t>
    </r>
    <r>
      <rPr>
        <i/>
        <sz val="10"/>
        <color indexed="8"/>
        <rFont val="Arial"/>
        <family val="2"/>
        <charset val="238"/>
      </rPr>
      <t>Enterobacteriaceae (</t>
    </r>
    <r>
      <rPr>
        <sz val="10"/>
        <color indexed="8"/>
        <rFont val="Arial"/>
        <family val="2"/>
        <charset val="238"/>
      </rPr>
      <t>24 godzinny; identyfikacja przy pomocy 12 testów biochemicznych  umieszczonych w  jednym rzędzie  płytki do mikromiareczkowania)</t>
    </r>
  </si>
  <si>
    <t>10x6 oznaczeń (zestaw podstawowy)  + 4x6 oznaczeń (zestaw uzupełniający)</t>
  </si>
  <si>
    <t>Taki jak firmy Microgen Bioproducts</t>
  </si>
  <si>
    <t>Nitrate Reagent A (skład odczynnika: 0,8 % Sulphanilic acid, 30 % Acetic acid)</t>
  </si>
  <si>
    <t>Nitrate reagent B (skład odczynnika: 1,25% Dimethyl naphthylamine, 30% Acetic acid)</t>
  </si>
  <si>
    <t>TDA Reagent (skład: 10% Ferric Chloride, 1M Hydrochloric acid)</t>
  </si>
  <si>
    <t>Indole – Kovacs Reagent (skład: 5% Dimethyl aminobenzaldehyde, 75% Isoamyl alkohol, 2,5M Hydrochloric acid)</t>
  </si>
  <si>
    <t>Odczynnik do testu Acetoina (test Voges-Proskauera)     (VPT I + VPT II)</t>
  </si>
  <si>
    <t>op. 2 x  18 ml</t>
  </si>
  <si>
    <r>
      <t xml:space="preserve">Test do szybkiej identyfikacji umożliwiający identyfikację sczepów </t>
    </r>
    <r>
      <rPr>
        <i/>
        <sz val="10"/>
        <color indexed="8"/>
        <rFont val="Arial"/>
        <family val="2"/>
        <charset val="238"/>
      </rPr>
      <t>Staphylococcus aureus</t>
    </r>
    <r>
      <rPr>
        <sz val="10"/>
        <color indexed="8"/>
        <rFont val="Arial"/>
        <family val="2"/>
        <charset val="238"/>
      </rPr>
      <t>. Test zawiera cząstki lateksu uczulone przeciwciałami monoklonalnymi IgG oraz  krwinki czerwone (owcze) uczulone fibrynogenem.</t>
    </r>
  </si>
  <si>
    <t>taki jak firmy BioMerieux</t>
  </si>
  <si>
    <t xml:space="preserve">Zestaw do badania kału metodą flotacji. W skład zestawu wchodzi: pojemnik do pobierania i badania kału oraz stężony roztwór saletry chilijskiej </t>
  </si>
  <si>
    <t>taki jak firmy Evsco Pharmaceuticals</t>
  </si>
  <si>
    <t>Paskowy test przeznaczony do szybkiej detekcji produkcji acetoiny (test Voges – Proskauer)</t>
  </si>
  <si>
    <t>op. 50 pasków</t>
  </si>
  <si>
    <t>Olej mineralny</t>
  </si>
  <si>
    <t>op. 100 ml</t>
  </si>
  <si>
    <t>Immersion oil for microscopy;, 8cc; nd=1,515</t>
  </si>
  <si>
    <t>op. 5ml</t>
  </si>
  <si>
    <t>Błękit Evansa</t>
  </si>
  <si>
    <t>2ml</t>
  </si>
  <si>
    <t>Fuksyna karbolowa do barwienia metodą Ziehl-Neelsena</t>
  </si>
  <si>
    <t>Color Gram 2 – zestaw do barwienia metodą Gramma</t>
  </si>
  <si>
    <t>zestaw butelek /4 sztuki/</t>
  </si>
  <si>
    <t>API 20E – zestaw do identyfikacji Enterobacteriacae i innych pałeczek Gram-ujemnych; 1 zesaw zawiera 20 pasków, 20 komór inkubacyjnych, 20 kart wyników, 1 zacisk zamykający, 1 instrukcję</t>
  </si>
  <si>
    <t>opakowanie /po20 testów w op./</t>
  </si>
  <si>
    <t>op. a 10 pasków</t>
  </si>
  <si>
    <t>op. a 25 pasków</t>
  </si>
  <si>
    <t>op. a 25 amp.</t>
  </si>
  <si>
    <t>takie jak firmy Specialites DSM Food</t>
  </si>
  <si>
    <t>op. a 10 testów</t>
  </si>
  <si>
    <t xml:space="preserve">Wartości z pozycji OGÓŁEM (netto, VAT, brutto) należy przenieść do formularza ofertowego w miejsce przeznaczone do wpisania wartości za wykonanie przedmiotu zamówienia w zakresie zadania nr 5. </t>
  </si>
  <si>
    <r>
      <t>1.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Arial"/>
        <family val="2"/>
        <charset val="238"/>
      </rPr>
      <t>Termin ważności dostarczonych preparatów i testów nie powinien być krótszy niż 70% terminu ważności gwarantowanego przez producenta, z wyjątkiem produktów, które od momentu dostarczenia posiadać będą co najmniej 1 rok ważności.</t>
    </r>
  </si>
  <si>
    <r>
      <t>2.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Arial"/>
        <family val="2"/>
        <charset val="238"/>
      </rPr>
      <t>Przy dostawie preparaty i testy powinny mieć dołączoną instrukcję w języku polskim oraz certyfikat jakości na serię</t>
    </r>
  </si>
  <si>
    <r>
      <t>3.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Arial"/>
        <family val="2"/>
        <charset val="238"/>
      </rPr>
      <t>Preparaty i testy dopuszczone do obrotu na terenie Polski, posiadające pozytywne opinie z badań atestacyjnych PIW-PIB Puławy potwierdzającą przydatność do diagnostyki chorób zakaźnych zwierząt.</t>
    </r>
  </si>
  <si>
    <r>
      <t>Wymagania równoważności</t>
    </r>
    <r>
      <rPr>
        <sz val="10"/>
        <color indexed="8"/>
        <rFont val="Arial"/>
        <family val="2"/>
        <charset val="238"/>
      </rPr>
      <t>: Przywołanie nazwy i numeru katalogowego jest doprecyzowaniem opisu przedmiotu zamówienia. Zamawiający dopuszcza zaoferowanie towarów równoważnych. Równoważny przedmiot zamówienia musi posiadać takie same parametry techniczne i nie gorsze parametry jakościowe jak towary wskazanych producentów. Wykonawca oferujący towary równoważne zobowiązany jest do dołączenia do oferty wiarygodnych dokumentów potwierdzających jednoznacznie spełnienie określonych wymagań równoważności (certyfikat, specyfikacja techniczna).</t>
    </r>
  </si>
  <si>
    <t>Nazwa wykonawcy:</t>
  </si>
  <si>
    <t>Wartość netto
(kol.4xkol.5)</t>
  </si>
  <si>
    <t>Planowana wielkość zamówienia</t>
  </si>
  <si>
    <r>
      <t xml:space="preserve">Zestaw do identyfikacji </t>
    </r>
    <r>
      <rPr>
        <i/>
        <sz val="10"/>
        <color indexed="8"/>
        <rFont val="Arial"/>
        <family val="2"/>
        <charset val="238"/>
      </rPr>
      <t>Listeria</t>
    </r>
    <r>
      <rPr>
        <sz val="10"/>
        <color indexed="8"/>
        <rFont val="Arial"/>
        <family val="2"/>
        <charset val="238"/>
      </rPr>
      <t xml:space="preserve"> - do diagnostyki </t>
    </r>
    <r>
      <rPr>
        <i/>
        <sz val="10"/>
        <color indexed="8"/>
        <rFont val="Arial"/>
        <family val="2"/>
        <charset val="238"/>
      </rPr>
      <t>in vitro</t>
    </r>
    <r>
      <rPr>
        <sz val="10"/>
        <color indexed="8"/>
        <rFont val="Arial"/>
        <family val="2"/>
        <charset val="238"/>
      </rPr>
      <t xml:space="preserve"> i kontroli mikrobiologicznej.
1 zestaw zawiera: 10 pasków, 10 ampułek z wodą demineralizowaną a 2 ml, 10 komór inkubacyjnych, 10 kart wyników, 1 ampułka odczynnika ZYM B, 1 instrukcja postępowania.
Pasek składa się z 10 mikroprobówek, zawierających odwodnione substraty, umożliwiające przeprowadzenie testów enzymatycznych i fermentacji cukru.</t>
    </r>
  </si>
  <si>
    <t>Zestaw do identyfikacji bakterii beztlenowych 
do diagnostyki in vitro i kontroli mikrobiologicznej
1 zestaw zawiera 25 pasków, 25 komór inkubacyjnych, 25 ampułek Medium, 25 kart wyników, 1 instrukcja
Pasek składa się z 20 mikroprobówek zawierających odwodnione substraty. Testy te są napełniane zawiesinami bakteryjnymi.
paski przechowywane w temp. 2-8 st.C w ciemności
wynik na podstawie zmiany zabarwienia</t>
  </si>
  <si>
    <t>Test do wykrywania antybiotyków, sulfonamidów i innych substancji, t.j. detergenty, środki dezynfekcyjne w mleku.
Ampułki z gotowym podłożem, zawierającym  Bacillus stearothermophilus var. Calidoactis razem z pożywką dla niego i wskaźnikiem pH oraz pipetki i strzykawki, z możliwością wycięcia określonej ilości ampułek, z możliwością inkubacji ampułek w bloku grzejnym, inkubacja max. 3h, wynik na podstawie zmiany reakcji zabarwienia.
Wymiary ampułki: wysokość ca. 40 mm, średnica ca. 11 mm.</t>
  </si>
  <si>
    <t>Miejscowość:</t>
  </si>
  <si>
    <t>(data i  podpis wykonawcy):</t>
  </si>
  <si>
    <t>OGÓŁEM:</t>
  </si>
  <si>
    <t>Adres wykonawcy:</t>
  </si>
  <si>
    <t xml:space="preserve">Generatory atmosfery beztlenowej do pojemników o objęt. 2,5 litra, działające bez dodatku wody lub katalizatora. 
Skład atmosfery uzyskanej:
-  stężenie tlenu – mniej niż 0,1% po 2,5h
-  stężenie CO2 – powyżej 15% po 24h
Saszetki aluminiowe, otwierane bez użycia nożyczek. </t>
  </si>
  <si>
    <t>Generatory atmosfery beztlenowej, działające bez dodatku wody lub katalizatora, z klipsem zamykającym.
Skład atmosfery uzyskanej:
-  stężenie tlenu – mniej niż 0,1% po 2,5h
-  stężenie CO2 – powyżej 15% po 24h
Saszetki aluminiowe, otwierane bez użycia nożyczek.</t>
  </si>
  <si>
    <r>
      <t>Generatory atmosfery wzbogaconej w CO</t>
    </r>
    <r>
      <rPr>
        <vertAlign val="sub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>, działające bez dodatku wody lub katalizatora, z klipsem zamykającym.
Skład atmosfery uzyskanej:
-  stężenie tlenu – nie występuje
-  stężenie CO2 – od 3,5% do 9,5%po 24h
Saszetki aluminiowe, otwierane bez użycia nożyczek.</t>
    </r>
  </si>
</sst>
</file>

<file path=xl/styles.xml><?xml version="1.0" encoding="utf-8"?>
<styleSheet xmlns="http://schemas.openxmlformats.org/spreadsheetml/2006/main">
  <fonts count="17">
    <font>
      <sz val="11"/>
      <color theme="1"/>
      <name val="Czcionka tekstu podstawowego"/>
      <family val="2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i/>
      <sz val="14"/>
      <color indexed="8"/>
      <name val="Times New Roman"/>
      <family val="1"/>
      <charset val="238"/>
    </font>
    <font>
      <b/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7"/>
      <color indexed="8"/>
      <name val="Times New Roman"/>
      <family val="1"/>
      <charset val="238"/>
    </font>
    <font>
      <vertAlign val="subscript"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sz val="8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7" fillId="0" borderId="0" xfId="0" applyFont="1"/>
    <xf numFmtId="0" fontId="10" fillId="0" borderId="0" xfId="0" applyFont="1"/>
    <xf numFmtId="0" fontId="14" fillId="0" borderId="0" xfId="0" applyFont="1"/>
    <xf numFmtId="0" fontId="2" fillId="0" borderId="0" xfId="0" applyNumberFormat="1" applyFont="1" applyAlignment="1"/>
    <xf numFmtId="0" fontId="4" fillId="0" borderId="0" xfId="0" applyFont="1" applyAlignment="1"/>
    <xf numFmtId="0" fontId="0" fillId="0" borderId="0" xfId="0" applyAlignme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10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13" fillId="2" borderId="6" xfId="0" applyNumberFormat="1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>
      <selection activeCell="B14" sqref="B14"/>
    </sheetView>
  </sheetViews>
  <sheetFormatPr defaultRowHeight="14.25"/>
  <cols>
    <col min="2" max="2" width="37.875" customWidth="1"/>
    <col min="3" max="3" width="8.625" customWidth="1"/>
    <col min="6" max="6" width="10.75" customWidth="1"/>
  </cols>
  <sheetData>
    <row r="1" spans="1:10" ht="15">
      <c r="A1" s="8" t="s">
        <v>0</v>
      </c>
    </row>
    <row r="2" spans="1:10">
      <c r="A2" s="2"/>
    </row>
    <row r="3" spans="1:10">
      <c r="B3" s="2" t="s">
        <v>64</v>
      </c>
    </row>
    <row r="4" spans="1:10" ht="33" customHeight="1">
      <c r="A4" s="2"/>
      <c r="B4" s="30"/>
    </row>
    <row r="5" spans="1:10" ht="12" customHeight="1">
      <c r="A5" s="2"/>
      <c r="B5" s="31"/>
    </row>
    <row r="6" spans="1:10">
      <c r="B6" s="2" t="s">
        <v>73</v>
      </c>
    </row>
    <row r="7" spans="1:10" ht="36.75" customHeight="1">
      <c r="A7" s="2"/>
      <c r="B7" s="30"/>
    </row>
    <row r="8" spans="1:10">
      <c r="A8" s="3"/>
    </row>
    <row r="9" spans="1:10" ht="15.75">
      <c r="A9" s="9" t="s">
        <v>1</v>
      </c>
    </row>
    <row r="10" spans="1:10" ht="20.25" thickBot="1">
      <c r="A10" s="4"/>
    </row>
    <row r="11" spans="1:10" ht="64.5" thickBot="1">
      <c r="A11" s="29" t="s">
        <v>2</v>
      </c>
      <c r="B11" s="29" t="s">
        <v>3</v>
      </c>
      <c r="C11" s="29" t="s">
        <v>4</v>
      </c>
      <c r="D11" s="29" t="s">
        <v>66</v>
      </c>
      <c r="E11" s="29" t="s">
        <v>5</v>
      </c>
      <c r="F11" s="29" t="s">
        <v>65</v>
      </c>
      <c r="G11" s="29" t="s">
        <v>6</v>
      </c>
      <c r="H11" s="29" t="s">
        <v>7</v>
      </c>
      <c r="I11" s="29" t="s">
        <v>8</v>
      </c>
      <c r="J11" s="29" t="s">
        <v>9</v>
      </c>
    </row>
    <row r="12" spans="1:10" ht="15" thickBo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2">
        <v>7</v>
      </c>
      <c r="H12" s="11">
        <v>8</v>
      </c>
      <c r="I12" s="11">
        <v>9</v>
      </c>
      <c r="J12" s="11">
        <v>10</v>
      </c>
    </row>
    <row r="13" spans="1:10" s="10" customFormat="1" ht="120" customHeight="1">
      <c r="A13" s="14">
        <v>1</v>
      </c>
      <c r="B13" s="15" t="s">
        <v>75</v>
      </c>
      <c r="C13" s="15" t="s">
        <v>10</v>
      </c>
      <c r="D13" s="15">
        <v>21</v>
      </c>
      <c r="E13" s="37"/>
      <c r="F13" s="16">
        <f>D13*E13</f>
        <v>0</v>
      </c>
      <c r="G13" s="42"/>
      <c r="H13" s="16">
        <f>F13*G13/100</f>
        <v>0</v>
      </c>
      <c r="I13" s="16">
        <f>F13+H13</f>
        <v>0</v>
      </c>
      <c r="J13" s="17" t="s">
        <v>11</v>
      </c>
    </row>
    <row r="14" spans="1:10" s="10" customFormat="1" ht="105">
      <c r="A14" s="18">
        <v>2</v>
      </c>
      <c r="B14" s="19" t="s">
        <v>76</v>
      </c>
      <c r="C14" s="19" t="s">
        <v>10</v>
      </c>
      <c r="D14" s="19">
        <v>8</v>
      </c>
      <c r="E14" s="38"/>
      <c r="F14" s="20">
        <f t="shared" ref="F14:F41" si="0">D14*E14</f>
        <v>0</v>
      </c>
      <c r="G14" s="43"/>
      <c r="H14" s="20">
        <f t="shared" ref="H14:H41" si="1">F14*G14/100</f>
        <v>0</v>
      </c>
      <c r="I14" s="20">
        <f t="shared" ref="I14:I41" si="2">F14+H14</f>
        <v>0</v>
      </c>
      <c r="J14" s="21" t="s">
        <v>11</v>
      </c>
    </row>
    <row r="15" spans="1:10" s="10" customFormat="1" ht="45" customHeight="1">
      <c r="A15" s="18">
        <v>3</v>
      </c>
      <c r="B15" s="19" t="s">
        <v>12</v>
      </c>
      <c r="C15" s="19" t="s">
        <v>13</v>
      </c>
      <c r="D15" s="19">
        <v>28</v>
      </c>
      <c r="E15" s="38"/>
      <c r="F15" s="20">
        <f t="shared" si="0"/>
        <v>0</v>
      </c>
      <c r="G15" s="43"/>
      <c r="H15" s="20">
        <f t="shared" si="1"/>
        <v>0</v>
      </c>
      <c r="I15" s="20">
        <f t="shared" si="2"/>
        <v>0</v>
      </c>
      <c r="J15" s="21" t="s">
        <v>11</v>
      </c>
    </row>
    <row r="16" spans="1:10" s="10" customFormat="1" ht="50.25" customHeight="1">
      <c r="A16" s="18">
        <v>4</v>
      </c>
      <c r="B16" s="19" t="s">
        <v>14</v>
      </c>
      <c r="C16" s="19" t="s">
        <v>15</v>
      </c>
      <c r="D16" s="19">
        <v>7</v>
      </c>
      <c r="E16" s="38"/>
      <c r="F16" s="20">
        <f t="shared" si="0"/>
        <v>0</v>
      </c>
      <c r="G16" s="43"/>
      <c r="H16" s="20">
        <f t="shared" si="1"/>
        <v>0</v>
      </c>
      <c r="I16" s="20">
        <f t="shared" si="2"/>
        <v>0</v>
      </c>
      <c r="J16" s="21" t="s">
        <v>11</v>
      </c>
    </row>
    <row r="17" spans="1:10" s="10" customFormat="1" ht="38.25">
      <c r="A17" s="18">
        <v>5</v>
      </c>
      <c r="B17" s="19" t="s">
        <v>16</v>
      </c>
      <c r="C17" s="19" t="s">
        <v>17</v>
      </c>
      <c r="D17" s="19">
        <v>14</v>
      </c>
      <c r="E17" s="38"/>
      <c r="F17" s="20">
        <f t="shared" si="0"/>
        <v>0</v>
      </c>
      <c r="G17" s="43"/>
      <c r="H17" s="20">
        <f t="shared" si="1"/>
        <v>0</v>
      </c>
      <c r="I17" s="20">
        <f t="shared" si="2"/>
        <v>0</v>
      </c>
      <c r="J17" s="21" t="s">
        <v>11</v>
      </c>
    </row>
    <row r="18" spans="1:10" s="10" customFormat="1" ht="38.25">
      <c r="A18" s="18">
        <v>6</v>
      </c>
      <c r="B18" s="19" t="s">
        <v>18</v>
      </c>
      <c r="C18" s="19" t="s">
        <v>19</v>
      </c>
      <c r="D18" s="19">
        <v>26</v>
      </c>
      <c r="E18" s="38"/>
      <c r="F18" s="20">
        <f t="shared" si="0"/>
        <v>0</v>
      </c>
      <c r="G18" s="43"/>
      <c r="H18" s="20">
        <f t="shared" si="1"/>
        <v>0</v>
      </c>
      <c r="I18" s="20">
        <f t="shared" si="2"/>
        <v>0</v>
      </c>
      <c r="J18" s="21" t="s">
        <v>20</v>
      </c>
    </row>
    <row r="19" spans="1:10" s="10" customFormat="1" ht="38.25">
      <c r="A19" s="18">
        <v>7</v>
      </c>
      <c r="B19" s="19" t="s">
        <v>21</v>
      </c>
      <c r="C19" s="19" t="s">
        <v>22</v>
      </c>
      <c r="D19" s="19">
        <v>16</v>
      </c>
      <c r="E19" s="38"/>
      <c r="F19" s="20">
        <f t="shared" si="0"/>
        <v>0</v>
      </c>
      <c r="G19" s="43"/>
      <c r="H19" s="20">
        <f t="shared" si="1"/>
        <v>0</v>
      </c>
      <c r="I19" s="20">
        <f t="shared" si="2"/>
        <v>0</v>
      </c>
      <c r="J19" s="21" t="s">
        <v>11</v>
      </c>
    </row>
    <row r="20" spans="1:10" s="10" customFormat="1" ht="124.5" customHeight="1">
      <c r="A20" s="18">
        <v>8</v>
      </c>
      <c r="B20" s="22" t="s">
        <v>23</v>
      </c>
      <c r="C20" s="19" t="s">
        <v>24</v>
      </c>
      <c r="D20" s="19">
        <v>12</v>
      </c>
      <c r="E20" s="38"/>
      <c r="F20" s="20">
        <f t="shared" si="0"/>
        <v>0</v>
      </c>
      <c r="G20" s="43"/>
      <c r="H20" s="20">
        <f t="shared" si="1"/>
        <v>0</v>
      </c>
      <c r="I20" s="20">
        <f t="shared" si="2"/>
        <v>0</v>
      </c>
      <c r="J20" s="23" t="s">
        <v>25</v>
      </c>
    </row>
    <row r="21" spans="1:10" s="10" customFormat="1" ht="43.5" customHeight="1">
      <c r="A21" s="18">
        <v>9</v>
      </c>
      <c r="B21" s="19" t="s">
        <v>26</v>
      </c>
      <c r="C21" s="19" t="s">
        <v>27</v>
      </c>
      <c r="D21" s="19">
        <v>2</v>
      </c>
      <c r="E21" s="38"/>
      <c r="F21" s="20">
        <f t="shared" si="0"/>
        <v>0</v>
      </c>
      <c r="G21" s="43"/>
      <c r="H21" s="20">
        <f t="shared" si="1"/>
        <v>0</v>
      </c>
      <c r="I21" s="20">
        <f t="shared" si="2"/>
        <v>0</v>
      </c>
      <c r="J21" s="23"/>
    </row>
    <row r="22" spans="1:10" s="10" customFormat="1" ht="153">
      <c r="A22" s="18">
        <v>10</v>
      </c>
      <c r="B22" s="19" t="s">
        <v>28</v>
      </c>
      <c r="C22" s="19" t="s">
        <v>29</v>
      </c>
      <c r="D22" s="19">
        <v>4</v>
      </c>
      <c r="E22" s="39"/>
      <c r="F22" s="20">
        <f t="shared" si="0"/>
        <v>0</v>
      </c>
      <c r="G22" s="43"/>
      <c r="H22" s="20">
        <f t="shared" si="1"/>
        <v>0</v>
      </c>
      <c r="I22" s="20">
        <f t="shared" si="2"/>
        <v>0</v>
      </c>
      <c r="J22" s="23" t="s">
        <v>30</v>
      </c>
    </row>
    <row r="23" spans="1:10" s="10" customFormat="1" ht="25.5">
      <c r="A23" s="18">
        <v>11</v>
      </c>
      <c r="B23" s="19" t="s">
        <v>31</v>
      </c>
      <c r="C23" s="19" t="s">
        <v>27</v>
      </c>
      <c r="D23" s="19">
        <v>4</v>
      </c>
      <c r="E23" s="39"/>
      <c r="F23" s="20">
        <f t="shared" si="0"/>
        <v>0</v>
      </c>
      <c r="G23" s="43"/>
      <c r="H23" s="20">
        <f t="shared" si="1"/>
        <v>0</v>
      </c>
      <c r="I23" s="20">
        <f t="shared" si="2"/>
        <v>0</v>
      </c>
      <c r="J23" s="23"/>
    </row>
    <row r="24" spans="1:10" s="10" customFormat="1" ht="112.5" customHeight="1">
      <c r="A24" s="18">
        <v>12</v>
      </c>
      <c r="B24" s="19" t="s">
        <v>32</v>
      </c>
      <c r="C24" s="19" t="s">
        <v>27</v>
      </c>
      <c r="D24" s="19">
        <v>4</v>
      </c>
      <c r="E24" s="39"/>
      <c r="F24" s="20">
        <f t="shared" si="0"/>
        <v>0</v>
      </c>
      <c r="G24" s="43"/>
      <c r="H24" s="20">
        <f t="shared" si="1"/>
        <v>0</v>
      </c>
      <c r="I24" s="20">
        <f t="shared" si="2"/>
        <v>0</v>
      </c>
      <c r="J24" s="23"/>
    </row>
    <row r="25" spans="1:10" s="10" customFormat="1" ht="25.5">
      <c r="A25" s="18">
        <v>13</v>
      </c>
      <c r="B25" s="19" t="s">
        <v>33</v>
      </c>
      <c r="C25" s="19" t="s">
        <v>27</v>
      </c>
      <c r="D25" s="19">
        <v>4</v>
      </c>
      <c r="E25" s="39"/>
      <c r="F25" s="20">
        <f t="shared" si="0"/>
        <v>0</v>
      </c>
      <c r="G25" s="43"/>
      <c r="H25" s="20">
        <f t="shared" si="1"/>
        <v>0</v>
      </c>
      <c r="I25" s="20">
        <f t="shared" si="2"/>
        <v>0</v>
      </c>
      <c r="J25" s="23"/>
    </row>
    <row r="26" spans="1:10" s="10" customFormat="1" ht="38.25">
      <c r="A26" s="18">
        <v>14</v>
      </c>
      <c r="B26" s="19" t="s">
        <v>34</v>
      </c>
      <c r="C26" s="19" t="s">
        <v>27</v>
      </c>
      <c r="D26" s="19">
        <v>8</v>
      </c>
      <c r="E26" s="39"/>
      <c r="F26" s="20">
        <f t="shared" si="0"/>
        <v>0</v>
      </c>
      <c r="G26" s="43"/>
      <c r="H26" s="20">
        <f t="shared" si="1"/>
        <v>0</v>
      </c>
      <c r="I26" s="20">
        <f t="shared" si="2"/>
        <v>0</v>
      </c>
      <c r="J26" s="23"/>
    </row>
    <row r="27" spans="1:10" s="10" customFormat="1" ht="25.5">
      <c r="A27" s="18">
        <v>15</v>
      </c>
      <c r="B27" s="19" t="s">
        <v>35</v>
      </c>
      <c r="C27" s="19" t="s">
        <v>36</v>
      </c>
      <c r="D27" s="19">
        <v>6</v>
      </c>
      <c r="E27" s="39"/>
      <c r="F27" s="20">
        <f t="shared" si="0"/>
        <v>0</v>
      </c>
      <c r="G27" s="43"/>
      <c r="H27" s="20">
        <f t="shared" si="1"/>
        <v>0</v>
      </c>
      <c r="I27" s="20">
        <f t="shared" si="2"/>
        <v>0</v>
      </c>
      <c r="J27" s="23"/>
    </row>
    <row r="28" spans="1:10" s="10" customFormat="1" ht="111" customHeight="1">
      <c r="A28" s="18">
        <v>16</v>
      </c>
      <c r="B28" s="22" t="s">
        <v>37</v>
      </c>
      <c r="C28" s="19" t="s">
        <v>15</v>
      </c>
      <c r="D28" s="19">
        <v>4</v>
      </c>
      <c r="E28" s="40"/>
      <c r="F28" s="20">
        <f t="shared" si="0"/>
        <v>0</v>
      </c>
      <c r="G28" s="44"/>
      <c r="H28" s="20">
        <f t="shared" si="1"/>
        <v>0</v>
      </c>
      <c r="I28" s="20">
        <f t="shared" si="2"/>
        <v>0</v>
      </c>
      <c r="J28" s="23" t="s">
        <v>38</v>
      </c>
    </row>
    <row r="29" spans="1:10" s="10" customFormat="1" ht="119.25" customHeight="1">
      <c r="A29" s="18">
        <v>17</v>
      </c>
      <c r="B29" s="22" t="s">
        <v>39</v>
      </c>
      <c r="C29" s="19" t="s">
        <v>15</v>
      </c>
      <c r="D29" s="19">
        <v>4</v>
      </c>
      <c r="E29" s="40"/>
      <c r="F29" s="20">
        <f t="shared" si="0"/>
        <v>0</v>
      </c>
      <c r="G29" s="44"/>
      <c r="H29" s="20">
        <f t="shared" si="1"/>
        <v>0</v>
      </c>
      <c r="I29" s="20">
        <f t="shared" si="2"/>
        <v>0</v>
      </c>
      <c r="J29" s="23" t="s">
        <v>40</v>
      </c>
    </row>
    <row r="30" spans="1:10" s="10" customFormat="1" ht="76.5">
      <c r="A30" s="18">
        <v>18</v>
      </c>
      <c r="B30" s="22" t="s">
        <v>41</v>
      </c>
      <c r="C30" s="19" t="s">
        <v>42</v>
      </c>
      <c r="D30" s="19">
        <v>4</v>
      </c>
      <c r="E30" s="40"/>
      <c r="F30" s="20">
        <f t="shared" si="0"/>
        <v>0</v>
      </c>
      <c r="G30" s="44"/>
      <c r="H30" s="20">
        <f t="shared" si="1"/>
        <v>0</v>
      </c>
      <c r="I30" s="20">
        <f t="shared" si="2"/>
        <v>0</v>
      </c>
      <c r="J30" s="23" t="s">
        <v>25</v>
      </c>
    </row>
    <row r="31" spans="1:10" s="10" customFormat="1" ht="25.5">
      <c r="A31" s="18">
        <v>19</v>
      </c>
      <c r="B31" s="19" t="s">
        <v>31</v>
      </c>
      <c r="C31" s="19" t="s">
        <v>27</v>
      </c>
      <c r="D31" s="19">
        <v>2</v>
      </c>
      <c r="E31" s="40"/>
      <c r="F31" s="20">
        <f t="shared" si="0"/>
        <v>0</v>
      </c>
      <c r="G31" s="44"/>
      <c r="H31" s="20">
        <f t="shared" si="1"/>
        <v>0</v>
      </c>
      <c r="I31" s="20">
        <f t="shared" si="2"/>
        <v>0</v>
      </c>
      <c r="J31" s="23"/>
    </row>
    <row r="32" spans="1:10" s="10" customFormat="1">
      <c r="A32" s="18">
        <v>20</v>
      </c>
      <c r="B32" s="19" t="s">
        <v>43</v>
      </c>
      <c r="C32" s="19" t="s">
        <v>44</v>
      </c>
      <c r="D32" s="19">
        <v>4</v>
      </c>
      <c r="E32" s="40"/>
      <c r="F32" s="20">
        <f t="shared" si="0"/>
        <v>0</v>
      </c>
      <c r="G32" s="44"/>
      <c r="H32" s="20">
        <f t="shared" si="1"/>
        <v>0</v>
      </c>
      <c r="I32" s="20">
        <f t="shared" si="2"/>
        <v>0</v>
      </c>
      <c r="J32" s="23"/>
    </row>
    <row r="33" spans="1:10" s="10" customFormat="1">
      <c r="A33" s="18">
        <v>21</v>
      </c>
      <c r="B33" s="19" t="s">
        <v>45</v>
      </c>
      <c r="C33" s="19" t="s">
        <v>46</v>
      </c>
      <c r="D33" s="19">
        <v>12</v>
      </c>
      <c r="E33" s="40"/>
      <c r="F33" s="20">
        <f t="shared" si="0"/>
        <v>0</v>
      </c>
      <c r="G33" s="44"/>
      <c r="H33" s="20">
        <f t="shared" si="1"/>
        <v>0</v>
      </c>
      <c r="I33" s="20">
        <f t="shared" si="2"/>
        <v>0</v>
      </c>
      <c r="J33" s="23"/>
    </row>
    <row r="34" spans="1:10" s="10" customFormat="1">
      <c r="A34" s="18">
        <v>22</v>
      </c>
      <c r="B34" s="19" t="s">
        <v>47</v>
      </c>
      <c r="C34" s="19" t="s">
        <v>48</v>
      </c>
      <c r="D34" s="19">
        <v>2</v>
      </c>
      <c r="E34" s="40"/>
      <c r="F34" s="20">
        <f t="shared" si="0"/>
        <v>0</v>
      </c>
      <c r="G34" s="44"/>
      <c r="H34" s="20">
        <f t="shared" si="1"/>
        <v>0</v>
      </c>
      <c r="I34" s="20">
        <f t="shared" si="2"/>
        <v>0</v>
      </c>
      <c r="J34" s="23"/>
    </row>
    <row r="35" spans="1:10" s="10" customFormat="1" ht="25.5">
      <c r="A35" s="18">
        <v>23</v>
      </c>
      <c r="B35" s="19" t="s">
        <v>49</v>
      </c>
      <c r="C35" s="19" t="s">
        <v>44</v>
      </c>
      <c r="D35" s="19">
        <v>4</v>
      </c>
      <c r="E35" s="40"/>
      <c r="F35" s="20">
        <f t="shared" si="0"/>
        <v>0</v>
      </c>
      <c r="G35" s="44"/>
      <c r="H35" s="20">
        <f t="shared" si="1"/>
        <v>0</v>
      </c>
      <c r="I35" s="20">
        <f t="shared" si="2"/>
        <v>0</v>
      </c>
      <c r="J35" s="23"/>
    </row>
    <row r="36" spans="1:10" s="10" customFormat="1" ht="38.25">
      <c r="A36" s="18">
        <v>24</v>
      </c>
      <c r="B36" s="19" t="s">
        <v>50</v>
      </c>
      <c r="C36" s="19" t="s">
        <v>51</v>
      </c>
      <c r="D36" s="19">
        <v>9</v>
      </c>
      <c r="E36" s="40"/>
      <c r="F36" s="20">
        <f t="shared" si="0"/>
        <v>0</v>
      </c>
      <c r="G36" s="44"/>
      <c r="H36" s="20">
        <f t="shared" si="1"/>
        <v>0</v>
      </c>
      <c r="I36" s="20">
        <f t="shared" si="2"/>
        <v>0</v>
      </c>
      <c r="J36" s="23"/>
    </row>
    <row r="37" spans="1:10" s="10" customFormat="1" ht="63.75">
      <c r="A37" s="18">
        <v>25</v>
      </c>
      <c r="B37" s="19" t="s">
        <v>52</v>
      </c>
      <c r="C37" s="19" t="s">
        <v>53</v>
      </c>
      <c r="D37" s="19">
        <v>8</v>
      </c>
      <c r="E37" s="40"/>
      <c r="F37" s="20">
        <f t="shared" si="0"/>
        <v>0</v>
      </c>
      <c r="G37" s="44"/>
      <c r="H37" s="20">
        <f t="shared" si="1"/>
        <v>0</v>
      </c>
      <c r="I37" s="20">
        <f t="shared" si="2"/>
        <v>0</v>
      </c>
      <c r="J37" s="23"/>
    </row>
    <row r="38" spans="1:10" s="10" customFormat="1" ht="160.5" customHeight="1">
      <c r="A38" s="18">
        <v>26</v>
      </c>
      <c r="B38" s="19" t="s">
        <v>67</v>
      </c>
      <c r="C38" s="19" t="s">
        <v>54</v>
      </c>
      <c r="D38" s="19">
        <v>5</v>
      </c>
      <c r="E38" s="38"/>
      <c r="F38" s="20">
        <f t="shared" si="0"/>
        <v>0</v>
      </c>
      <c r="G38" s="43"/>
      <c r="H38" s="20">
        <f t="shared" si="1"/>
        <v>0</v>
      </c>
      <c r="I38" s="20">
        <f t="shared" si="2"/>
        <v>0</v>
      </c>
      <c r="J38" s="21" t="s">
        <v>11</v>
      </c>
    </row>
    <row r="39" spans="1:10" s="10" customFormat="1" ht="140.25">
      <c r="A39" s="18">
        <v>27</v>
      </c>
      <c r="B39" s="19" t="s">
        <v>68</v>
      </c>
      <c r="C39" s="19" t="s">
        <v>55</v>
      </c>
      <c r="D39" s="19">
        <v>3</v>
      </c>
      <c r="E39" s="38"/>
      <c r="F39" s="20">
        <f t="shared" si="0"/>
        <v>0</v>
      </c>
      <c r="G39" s="43"/>
      <c r="H39" s="20">
        <f t="shared" si="1"/>
        <v>0</v>
      </c>
      <c r="I39" s="20">
        <f t="shared" si="2"/>
        <v>0</v>
      </c>
      <c r="J39" s="21" t="s">
        <v>11</v>
      </c>
    </row>
    <row r="40" spans="1:10" s="10" customFormat="1" ht="165.75">
      <c r="A40" s="18">
        <v>28</v>
      </c>
      <c r="B40" s="19" t="s">
        <v>69</v>
      </c>
      <c r="C40" s="19" t="s">
        <v>56</v>
      </c>
      <c r="D40" s="19">
        <v>6</v>
      </c>
      <c r="E40" s="38"/>
      <c r="F40" s="20">
        <f t="shared" si="0"/>
        <v>0</v>
      </c>
      <c r="G40" s="43"/>
      <c r="H40" s="20">
        <f t="shared" si="1"/>
        <v>0</v>
      </c>
      <c r="I40" s="20">
        <f t="shared" si="2"/>
        <v>0</v>
      </c>
      <c r="J40" s="21" t="s">
        <v>57</v>
      </c>
    </row>
    <row r="41" spans="1:10" s="10" customFormat="1" ht="102.75" thickBot="1">
      <c r="A41" s="24">
        <v>29</v>
      </c>
      <c r="B41" s="25" t="s">
        <v>74</v>
      </c>
      <c r="C41" s="25" t="s">
        <v>58</v>
      </c>
      <c r="D41" s="25">
        <v>10</v>
      </c>
      <c r="E41" s="41"/>
      <c r="F41" s="26">
        <f t="shared" si="0"/>
        <v>0</v>
      </c>
      <c r="G41" s="45"/>
      <c r="H41" s="26">
        <f t="shared" si="1"/>
        <v>0</v>
      </c>
      <c r="I41" s="26">
        <f t="shared" si="2"/>
        <v>0</v>
      </c>
      <c r="J41" s="27" t="s">
        <v>11</v>
      </c>
    </row>
    <row r="42" spans="1:10" s="10" customFormat="1" ht="27" customHeight="1" thickBot="1">
      <c r="A42" s="32"/>
      <c r="B42" s="36" t="s">
        <v>72</v>
      </c>
      <c r="C42" s="33"/>
      <c r="D42" s="33"/>
      <c r="E42" s="34"/>
      <c r="F42" s="35">
        <f>SUM(F13:F41)</f>
        <v>0</v>
      </c>
      <c r="G42" s="35"/>
      <c r="H42" s="35">
        <f>SUM(H13:H41)</f>
        <v>0</v>
      </c>
      <c r="I42" s="35">
        <f>SUM(I13:I41)</f>
        <v>0</v>
      </c>
      <c r="J42" s="28"/>
    </row>
    <row r="43" spans="1:10" ht="15.75">
      <c r="A43" s="1"/>
    </row>
    <row r="44" spans="1:10" ht="28.5" customHeight="1">
      <c r="A44" s="47" t="s">
        <v>59</v>
      </c>
      <c r="B44" s="48"/>
      <c r="C44" s="48"/>
      <c r="D44" s="48"/>
      <c r="E44" s="48"/>
      <c r="F44" s="48"/>
      <c r="G44" s="48"/>
      <c r="H44" s="48"/>
      <c r="I44" s="48"/>
      <c r="J44" s="48"/>
    </row>
    <row r="45" spans="1:10">
      <c r="A45" s="7"/>
    </row>
    <row r="46" spans="1:10" ht="26.25" customHeight="1">
      <c r="A46" s="49" t="s">
        <v>60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9.5" customHeight="1">
      <c r="A47" s="49" t="s">
        <v>61</v>
      </c>
      <c r="B47" s="48"/>
      <c r="C47" s="48"/>
      <c r="D47" s="48"/>
      <c r="E47" s="48"/>
      <c r="F47" s="48"/>
      <c r="G47" s="48"/>
      <c r="H47" s="48"/>
      <c r="I47" s="48"/>
      <c r="J47" s="48"/>
    </row>
    <row r="48" spans="1:10" ht="27" customHeight="1">
      <c r="A48" s="49" t="s">
        <v>62</v>
      </c>
      <c r="B48" s="48"/>
      <c r="C48" s="48"/>
      <c r="D48" s="48"/>
      <c r="E48" s="48"/>
      <c r="F48" s="48"/>
      <c r="G48" s="48"/>
      <c r="H48" s="48"/>
      <c r="I48" s="48"/>
      <c r="J48" s="48"/>
    </row>
    <row r="49" spans="1:10">
      <c r="A49" s="5"/>
    </row>
    <row r="50" spans="1:10" ht="49.5" customHeight="1">
      <c r="A50" s="50" t="s">
        <v>63</v>
      </c>
      <c r="B50" s="48"/>
      <c r="C50" s="48"/>
      <c r="D50" s="48"/>
      <c r="E50" s="48"/>
      <c r="F50" s="48"/>
      <c r="G50" s="48"/>
      <c r="H50" s="48"/>
      <c r="I50" s="48"/>
      <c r="J50" s="48"/>
    </row>
    <row r="51" spans="1:10" ht="15.75">
      <c r="A51" s="1"/>
    </row>
    <row r="52" spans="1:10" ht="30.75" customHeight="1">
      <c r="A52" s="1"/>
      <c r="B52" s="30"/>
      <c r="G52" s="46"/>
      <c r="H52" s="46"/>
      <c r="I52" s="46"/>
    </row>
    <row r="53" spans="1:10" ht="30.75" customHeight="1">
      <c r="A53" s="1"/>
      <c r="B53" s="13" t="s">
        <v>70</v>
      </c>
      <c r="G53" s="13" t="s">
        <v>71</v>
      </c>
    </row>
    <row r="54" spans="1:10" ht="15.75">
      <c r="A54" s="1"/>
    </row>
    <row r="55" spans="1:10">
      <c r="A55" s="6"/>
      <c r="H55" s="6"/>
    </row>
  </sheetData>
  <sheetProtection password="CD7A" sheet="1" objects="1" scenarios="1"/>
  <protectedRanges>
    <protectedRange sqref="G52" name="Rozstęp6"/>
    <protectedRange sqref="B52" name="Rozstęp5"/>
    <protectedRange sqref="G13:G41" name="Rozstęp4"/>
    <protectedRange sqref="E13:E41" name="Rozstęp3"/>
    <protectedRange sqref="B7" name="Rozstęp2"/>
    <protectedRange sqref="B4" name="Rozstęp1"/>
  </protectedRanges>
  <mergeCells count="6">
    <mergeCell ref="G52:I52"/>
    <mergeCell ref="A44:J44"/>
    <mergeCell ref="A46:J46"/>
    <mergeCell ref="A47:J47"/>
    <mergeCell ref="A48:J48"/>
    <mergeCell ref="A50:J50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&amp;LZAG/3231/02/09&amp;RZałącznik nr 6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Krzysztof</cp:lastModifiedBy>
  <cp:lastPrinted>2009-02-16T08:13:15Z</cp:lastPrinted>
  <dcterms:created xsi:type="dcterms:W3CDTF">2009-02-13T11:10:58Z</dcterms:created>
  <dcterms:modified xsi:type="dcterms:W3CDTF">2009-02-16T08:18:16Z</dcterms:modified>
</cp:coreProperties>
</file>