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6" i="1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5"/>
  <c r="F39"/>
  <c r="H15"/>
  <c r="H39"/>
  <c r="I15"/>
  <c r="I39"/>
</calcChain>
</file>

<file path=xl/sharedStrings.xml><?xml version="1.0" encoding="utf-8"?>
<sst xmlns="http://schemas.openxmlformats.org/spreadsheetml/2006/main" count="89" uniqueCount="81">
  <si>
    <t>FORMULARZ CENOWY</t>
  </si>
  <si>
    <t>Zadanie  nr 3:  SUROWICE  REFERENCYJNE,  ODCZYNNIKI DO BADAŃ SEROLOGICZNYCH I WIRUSOLOGICZNYCH</t>
  </si>
  <si>
    <t>Lp.</t>
  </si>
  <si>
    <t>Nazwa</t>
  </si>
  <si>
    <t>Jednostka miary</t>
  </si>
  <si>
    <t xml:space="preserve">Ilość </t>
  </si>
  <si>
    <t>Cena jednostkowa netto</t>
  </si>
  <si>
    <t>Wartość netto</t>
  </si>
  <si>
    <t>Stawka VAT%</t>
  </si>
  <si>
    <t>Kwota VAT</t>
  </si>
  <si>
    <t>Wartość brutto</t>
  </si>
  <si>
    <t>Parametry równoważne</t>
  </si>
  <si>
    <t>Liofilizowany antynukleokapsydowy koniugat wścieklizny  przeznaczony do histologicznej diagnostyki wścieklizny w preparatach z odcisków z tkanki mózgowej na drodze immunofluorescencji bezpośredniej, wymagany rozcieńczalnik woda destylowana</t>
  </si>
  <si>
    <t>opakowanie 4 fiolki a 3 ml</t>
  </si>
  <si>
    <t>taki jak koniugat   Bio-Rad</t>
  </si>
  <si>
    <t>Komplet koniugatu pozytywnego i negatywnego do wykrywania wirusa wścieklizny metodą immunofluorescencji bezpośredniej w preparatach z odcisków tkanki mózgowej</t>
  </si>
  <si>
    <t>Opakowanie: komplet1ml liofilizatu koniugatu pozytywnego +1ml liofilizatu koniugatu negatywnego, rozpuszczalnik 2 ml</t>
  </si>
  <si>
    <t>taki jak koniugat Bioveta</t>
  </si>
  <si>
    <t>Gamacon CDV, koniugat do diagnostyki nosówki metodą IF bezpośredniej z odcisków tkanki mózgowej zwierząt oraz wymazów ze śluzówek, liofilizat zawierający specyficzne przeciwciała przeciwko wirusowi nosówki skoniugowany z izotiocjanianem fluoresceiny</t>
  </si>
  <si>
    <t>fiolka a 1 ml</t>
  </si>
  <si>
    <t>Antygen Mycoplasma galisepticum do aglutynacji płytowej</t>
  </si>
  <si>
    <t>opakowanie flakon 10ml</t>
  </si>
  <si>
    <t>takie jak firmy Intervet</t>
  </si>
  <si>
    <t>Antygen Mycoplasma synoviae do aglutynacji płytowej</t>
  </si>
  <si>
    <t>Antygen Mycoplasma meleagridis do aglutynacji płytowej</t>
  </si>
  <si>
    <t>Surowica hemolityczna, liofilizowana do OWD</t>
  </si>
  <si>
    <t xml:space="preserve">opakowanie  fiolka a 1 ml, </t>
  </si>
  <si>
    <t>taki jak firmy Biomed Kraków</t>
  </si>
  <si>
    <t>Bufor veronalowy skoncentrowany</t>
  </si>
  <si>
    <t>falkon a 100ml do przygotowania 500 ml buforu roboczego</t>
  </si>
  <si>
    <t>taki jak firmy Institut Puurqieur</t>
  </si>
  <si>
    <t xml:space="preserve">Dopełniacz liofilizowany </t>
  </si>
  <si>
    <t>ampułka a 2 ml</t>
  </si>
  <si>
    <r>
      <t>Standaryzowana zawiesina komórek (</t>
    </r>
    <r>
      <rPr>
        <i/>
        <sz val="10"/>
        <color indexed="8"/>
        <rFont val="Arial"/>
        <family val="2"/>
        <charset val="238"/>
      </rPr>
      <t>Brucella abortus</t>
    </r>
    <r>
      <rPr>
        <sz val="10"/>
        <color indexed="8"/>
        <rFont val="Arial"/>
        <family val="2"/>
        <charset val="238"/>
      </rPr>
      <t>) szczep S-99do OWD</t>
    </r>
  </si>
  <si>
    <t>flakon a 10 ml</t>
  </si>
  <si>
    <t>Taka jak Biowet Puław  </t>
  </si>
  <si>
    <r>
      <t>Standaryzowana zawiesina komórek (</t>
    </r>
    <r>
      <rPr>
        <i/>
        <sz val="10"/>
        <color indexed="8"/>
        <rFont val="Arial"/>
        <family val="2"/>
        <charset val="238"/>
      </rPr>
      <t>Brucella abortus</t>
    </r>
    <r>
      <rPr>
        <sz val="10"/>
        <color indexed="8"/>
        <rFont val="Arial"/>
        <family val="2"/>
        <charset val="238"/>
      </rPr>
      <t>) do aglutynacji probówkowej</t>
    </r>
  </si>
  <si>
    <t>flakon 100 ml</t>
  </si>
  <si>
    <t>Taka jak Biowet Puław </t>
  </si>
  <si>
    <t xml:space="preserve">Standaryzowana zawiesina komórek Brucella abortus do OKAP </t>
  </si>
  <si>
    <t>Flakon a 20 ml</t>
  </si>
  <si>
    <t>Takie jak firmy BIOWET Puławy</t>
  </si>
  <si>
    <t xml:space="preserve">Roboczy Standard Brucella Abortus do OA, liofilizowany </t>
  </si>
  <si>
    <t>ampułka a 1 ml</t>
  </si>
  <si>
    <t>Roboczy Standard Brucella Abortus do OWD, liofilizowany</t>
  </si>
  <si>
    <t>PRV (Aujeszky Disease) gE surowica kontrolna dodatnia</t>
  </si>
  <si>
    <t>ampułka a 1ml</t>
  </si>
  <si>
    <t>taki jak GD, Animal Helth Service Deventer</t>
  </si>
  <si>
    <t>Surowica referencyjna dodatnia (+) test ELISA Enzootyczna białaczka bydła, symbol P9</t>
  </si>
  <si>
    <t>ampułka a 2ml</t>
  </si>
  <si>
    <t>takie jak PIW-PIB Puławy</t>
  </si>
  <si>
    <t>Surowica referencyjna ujemna (-) test ELISA / AGID Enzootyczna białaczka bydła</t>
  </si>
  <si>
    <t>Zestaw do wykrywania obecności przeciwciał dla wirusa niedokrwistości zakaźnej koni w skład którego wchodzą: antygen wirusa NZK oraz surowica kontrolna dodatnia wirusa NZK</t>
  </si>
  <si>
    <t>zestaw</t>
  </si>
  <si>
    <t>takie jak firmy IDEXX</t>
  </si>
  <si>
    <t>Surowica kontrolna dodatnia o wysokim mianie do testu wiązania dopełniacza dla zarazy stadniczej koni, szczep amerykański Trypanosoma equiperdum</t>
  </si>
  <si>
    <t xml:space="preserve">opakowanie flakon 1 ml </t>
  </si>
  <si>
    <t>Antygen  do testu wiązania dopełniacza dla zarazy stadniczej (szczep amerykański Trypanosoma equiperdum</t>
  </si>
  <si>
    <t xml:space="preserve">opakowanie fiolka a 1 ml </t>
  </si>
  <si>
    <t>Antygen Pseudomonas mallei do odczynu wiązania dopełniacza</t>
  </si>
  <si>
    <t>flakon 10 ml</t>
  </si>
  <si>
    <t>Takie jak firmy Bioveta </t>
  </si>
  <si>
    <t>Surowica kontrolna dodatnia Pseudomonas mallei do testu wiązania dopełniacza</t>
  </si>
  <si>
    <t>opakowanie fiolka 5 ml</t>
  </si>
  <si>
    <t>Takie jak firmy Bioveta  </t>
  </si>
  <si>
    <t>Żel agarozowy do AGID gotowy do użycia</t>
  </si>
  <si>
    <t>flakon a 200 ml</t>
  </si>
  <si>
    <t>Taki jak firmy Institut Pourqieur</t>
  </si>
  <si>
    <r>
      <t>Zbuforowany roztwór soli fizjologicznej bez dodatków jonów       Ca</t>
    </r>
    <r>
      <rPr>
        <vertAlign val="superscript"/>
        <sz val="10"/>
        <color indexed="8"/>
        <rFont val="Arial"/>
        <family val="2"/>
        <charset val="238"/>
      </rPr>
      <t xml:space="preserve">2+ </t>
    </r>
    <r>
      <rPr>
        <sz val="10"/>
        <color indexed="8"/>
        <rFont val="Arial"/>
        <family val="2"/>
        <charset val="238"/>
      </rPr>
      <t>i</t>
    </r>
    <r>
      <rPr>
        <vertAlign val="superscript"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Mg</t>
    </r>
    <r>
      <rPr>
        <vertAlign val="superscript"/>
        <sz val="10"/>
        <color indexed="8"/>
        <rFont val="Arial"/>
        <family val="2"/>
        <charset val="238"/>
      </rPr>
      <t>2+</t>
    </r>
  </si>
  <si>
    <t>butelka a 500 ml</t>
  </si>
  <si>
    <t>Taki  jak firmy Biomed Lublin</t>
  </si>
  <si>
    <t xml:space="preserve">Wartości z pozycji OGÓŁEM (netto, VAT, brutto) należy przenieść do formularza ofertowego w miejsce przeznaczone do wpisania wartości za wykonanie przedmiotu zamówienia w zakresie zadania nr 3. </t>
  </si>
  <si>
    <r>
      <t>1.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Termin ważności dostarczonych preparatów i testów nie powinien być krótszy niż 70% terminu ważności gwarantowanego przez producenta, z wyjątkiem produktów, które od momentu dostarczenia posiadać będą co najmniej 1 rok ważności.</t>
    </r>
  </si>
  <si>
    <r>
      <t>2.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Przy dostawie preparaty i testy powinny mieć dołączoną instrukcję w języku polskim oraz certyfikat jakości na serię</t>
    </r>
  </si>
  <si>
    <r>
      <t>3.</t>
    </r>
    <r>
      <rPr>
        <sz val="7"/>
        <color indexed="8"/>
        <rFont val="Times New Roman"/>
        <family val="1"/>
        <charset val="238"/>
      </rPr>
      <t xml:space="preserve">     </t>
    </r>
    <r>
      <rPr>
        <sz val="10"/>
        <color indexed="8"/>
        <rFont val="Arial"/>
        <family val="2"/>
        <charset val="238"/>
      </rPr>
      <t>Preparaty i testy dopuszczone do obrotu na terenie Polski, posiadające pozytywne opinie z badań atestacyjnych PIW-PIB Puławy potwierdzającą przydatność do diagnostyki chorób zakaźnych zwierząt.</t>
    </r>
  </si>
  <si>
    <r>
      <t>Wymagania równoważności</t>
    </r>
    <r>
      <rPr>
        <sz val="10"/>
        <color indexed="8"/>
        <rFont val="Arial"/>
        <family val="2"/>
        <charset val="238"/>
      </rPr>
      <t>: Przywołanie nazwy i numeru katalogowego jest doprecyzowaniem opisu przedmiotu zamówienia. Zamawiający dopuszcza zaoferowanie towarów równoważnych. Równoważny przedmiot zamówienia musi posiadać takie same parametry techniczne i nie gorsze parametry jakościowe jak towary wskazanych producentów. Wykonawca oferujący towary równoważne zobowiązany jest do dołączenia do oferty wiarygodnych dokumentów potwierdzających jednoznacznie spełnienie określonych wymagań równoważności (certyfikat, specyfikacja techniczna).</t>
    </r>
  </si>
  <si>
    <t>Nazwa wykonawcy:</t>
  </si>
  <si>
    <t>Adres wykonawcy:</t>
  </si>
  <si>
    <t>Miejscowość:</t>
  </si>
  <si>
    <t>(data i  podpis wykonawcy):</t>
  </si>
  <si>
    <t>OGÓŁEM: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</si>
</sst>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7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>
      <selection activeCell="B7" sqref="B7"/>
    </sheetView>
  </sheetViews>
  <sheetFormatPr defaultRowHeight="14.25"/>
  <cols>
    <col min="1" max="1" width="5.75" customWidth="1"/>
    <col min="2" max="2" width="29.5" customWidth="1"/>
    <col min="3" max="3" width="13.375" customWidth="1"/>
    <col min="5" max="5" width="11.25" customWidth="1"/>
    <col min="6" max="6" width="12" customWidth="1"/>
    <col min="7" max="7" width="8.375" customWidth="1"/>
    <col min="9" max="9" width="11" customWidth="1"/>
  </cols>
  <sheetData>
    <row r="1" spans="1:10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>
      <c r="A2" s="1"/>
    </row>
    <row r="3" spans="1:10">
      <c r="A3" s="1"/>
      <c r="B3" s="1" t="s">
        <v>76</v>
      </c>
    </row>
    <row r="4" spans="1:10" ht="38.25" customHeight="1">
      <c r="A4" s="1"/>
      <c r="B4" s="32"/>
    </row>
    <row r="5" spans="1:10">
      <c r="A5" s="1"/>
    </row>
    <row r="6" spans="1:10">
      <c r="B6" s="1" t="s">
        <v>77</v>
      </c>
    </row>
    <row r="7" spans="1:10" ht="46.5" customHeight="1">
      <c r="A7" s="1"/>
      <c r="B7" s="33"/>
    </row>
    <row r="8" spans="1:10">
      <c r="A8" s="1"/>
    </row>
    <row r="9" spans="1:10">
      <c r="A9" s="2"/>
    </row>
    <row r="10" spans="1:10">
      <c r="A10" s="3" t="s">
        <v>1</v>
      </c>
    </row>
    <row r="11" spans="1:10">
      <c r="A11" s="4"/>
    </row>
    <row r="12" spans="1:10" ht="15" thickBot="1">
      <c r="A12" s="4"/>
    </row>
    <row r="13" spans="1:10" ht="39" thickBot="1">
      <c r="A13" s="19" t="s">
        <v>2</v>
      </c>
      <c r="B13" s="19" t="s">
        <v>3</v>
      </c>
      <c r="C13" s="19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19" t="s">
        <v>9</v>
      </c>
      <c r="I13" s="19" t="s">
        <v>10</v>
      </c>
      <c r="J13" s="19" t="s">
        <v>11</v>
      </c>
    </row>
    <row r="14" spans="1:10" ht="15" thickBo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19">
        <v>9</v>
      </c>
      <c r="J14" s="19">
        <v>10</v>
      </c>
    </row>
    <row r="15" spans="1:10" ht="116.25" customHeight="1">
      <c r="A15" s="14">
        <v>1</v>
      </c>
      <c r="B15" s="15" t="s">
        <v>12</v>
      </c>
      <c r="C15" s="15" t="s">
        <v>13</v>
      </c>
      <c r="D15" s="15">
        <v>48</v>
      </c>
      <c r="E15" s="20"/>
      <c r="F15" s="16">
        <f>D15*E15</f>
        <v>0</v>
      </c>
      <c r="G15" s="22"/>
      <c r="H15" s="17">
        <f>F15*G15/100</f>
        <v>0</v>
      </c>
      <c r="I15" s="17">
        <f>F15+H15</f>
        <v>0</v>
      </c>
      <c r="J15" s="18" t="s">
        <v>14</v>
      </c>
    </row>
    <row r="16" spans="1:10" ht="78.75" customHeight="1">
      <c r="A16" s="10">
        <v>2</v>
      </c>
      <c r="B16" s="11" t="s">
        <v>15</v>
      </c>
      <c r="C16" s="11" t="s">
        <v>16</v>
      </c>
      <c r="D16" s="11">
        <v>18</v>
      </c>
      <c r="E16" s="21"/>
      <c r="F16" s="16">
        <f t="shared" ref="F16:F38" si="0">D16*E16</f>
        <v>0</v>
      </c>
      <c r="G16" s="23"/>
      <c r="H16" s="17">
        <f t="shared" ref="H16:H38" si="1">F16*G16/100</f>
        <v>0</v>
      </c>
      <c r="I16" s="17">
        <f t="shared" ref="I16:I38" si="2">F16+H16</f>
        <v>0</v>
      </c>
      <c r="J16" s="12" t="s">
        <v>17</v>
      </c>
    </row>
    <row r="17" spans="1:10" ht="111" customHeight="1">
      <c r="A17" s="10">
        <v>3</v>
      </c>
      <c r="B17" s="11" t="s">
        <v>18</v>
      </c>
      <c r="C17" s="11" t="s">
        <v>19</v>
      </c>
      <c r="D17" s="11">
        <v>6</v>
      </c>
      <c r="E17" s="21"/>
      <c r="F17" s="16">
        <f t="shared" si="0"/>
        <v>0</v>
      </c>
      <c r="G17" s="23"/>
      <c r="H17" s="17">
        <f t="shared" si="1"/>
        <v>0</v>
      </c>
      <c r="I17" s="17">
        <f t="shared" si="2"/>
        <v>0</v>
      </c>
      <c r="J17" s="12"/>
    </row>
    <row r="18" spans="1:10" ht="63" customHeight="1">
      <c r="A18" s="10">
        <v>4</v>
      </c>
      <c r="B18" s="11" t="s">
        <v>20</v>
      </c>
      <c r="C18" s="11" t="s">
        <v>21</v>
      </c>
      <c r="D18" s="11">
        <v>4</v>
      </c>
      <c r="E18" s="21"/>
      <c r="F18" s="16">
        <f t="shared" si="0"/>
        <v>0</v>
      </c>
      <c r="G18" s="23"/>
      <c r="H18" s="17">
        <f t="shared" si="1"/>
        <v>0</v>
      </c>
      <c r="I18" s="17">
        <f t="shared" si="2"/>
        <v>0</v>
      </c>
      <c r="J18" s="12" t="s">
        <v>22</v>
      </c>
    </row>
    <row r="19" spans="1:10" ht="54" customHeight="1">
      <c r="A19" s="10">
        <v>5</v>
      </c>
      <c r="B19" s="11" t="s">
        <v>23</v>
      </c>
      <c r="C19" s="11" t="s">
        <v>21</v>
      </c>
      <c r="D19" s="11">
        <v>3</v>
      </c>
      <c r="E19" s="21"/>
      <c r="F19" s="16">
        <f t="shared" si="0"/>
        <v>0</v>
      </c>
      <c r="G19" s="23"/>
      <c r="H19" s="17">
        <f t="shared" si="1"/>
        <v>0</v>
      </c>
      <c r="I19" s="17">
        <f t="shared" si="2"/>
        <v>0</v>
      </c>
      <c r="J19" s="12" t="s">
        <v>22</v>
      </c>
    </row>
    <row r="20" spans="1:10" ht="60.75" customHeight="1">
      <c r="A20" s="10">
        <v>6</v>
      </c>
      <c r="B20" s="11" t="s">
        <v>24</v>
      </c>
      <c r="C20" s="11" t="s">
        <v>21</v>
      </c>
      <c r="D20" s="11">
        <v>3</v>
      </c>
      <c r="E20" s="21"/>
      <c r="F20" s="16">
        <f t="shared" si="0"/>
        <v>0</v>
      </c>
      <c r="G20" s="23"/>
      <c r="H20" s="17">
        <f t="shared" si="1"/>
        <v>0</v>
      </c>
      <c r="I20" s="17">
        <f t="shared" si="2"/>
        <v>0</v>
      </c>
      <c r="J20" s="12" t="s">
        <v>22</v>
      </c>
    </row>
    <row r="21" spans="1:10" ht="63" customHeight="1">
      <c r="A21" s="10">
        <v>7</v>
      </c>
      <c r="B21" s="11" t="s">
        <v>25</v>
      </c>
      <c r="C21" s="11" t="s">
        <v>26</v>
      </c>
      <c r="D21" s="11">
        <v>4</v>
      </c>
      <c r="E21" s="21"/>
      <c r="F21" s="16">
        <f t="shared" si="0"/>
        <v>0</v>
      </c>
      <c r="G21" s="23"/>
      <c r="H21" s="17">
        <f t="shared" si="1"/>
        <v>0</v>
      </c>
      <c r="I21" s="17">
        <f t="shared" si="2"/>
        <v>0</v>
      </c>
      <c r="J21" s="12" t="s">
        <v>27</v>
      </c>
    </row>
    <row r="22" spans="1:10" ht="68.25" customHeight="1">
      <c r="A22" s="10">
        <v>8</v>
      </c>
      <c r="B22" s="11" t="s">
        <v>28</v>
      </c>
      <c r="C22" s="11" t="s">
        <v>29</v>
      </c>
      <c r="D22" s="11">
        <v>25</v>
      </c>
      <c r="E22" s="21"/>
      <c r="F22" s="16">
        <f t="shared" si="0"/>
        <v>0</v>
      </c>
      <c r="G22" s="23"/>
      <c r="H22" s="17">
        <f t="shared" si="1"/>
        <v>0</v>
      </c>
      <c r="I22" s="17">
        <f t="shared" si="2"/>
        <v>0</v>
      </c>
      <c r="J22" s="12" t="s">
        <v>30</v>
      </c>
    </row>
    <row r="23" spans="1:10" ht="39" customHeight="1">
      <c r="A23" s="10">
        <v>9</v>
      </c>
      <c r="B23" s="11" t="s">
        <v>31</v>
      </c>
      <c r="C23" s="11" t="s">
        <v>32</v>
      </c>
      <c r="D23" s="11">
        <v>15</v>
      </c>
      <c r="E23" s="21"/>
      <c r="F23" s="16">
        <f t="shared" si="0"/>
        <v>0</v>
      </c>
      <c r="G23" s="23"/>
      <c r="H23" s="17">
        <f t="shared" si="1"/>
        <v>0</v>
      </c>
      <c r="I23" s="17">
        <f t="shared" si="2"/>
        <v>0</v>
      </c>
      <c r="J23" s="12" t="s">
        <v>27</v>
      </c>
    </row>
    <row r="24" spans="1:10" ht="54" customHeight="1">
      <c r="A24" s="10">
        <v>10</v>
      </c>
      <c r="B24" s="11" t="s">
        <v>33</v>
      </c>
      <c r="C24" s="11" t="s">
        <v>34</v>
      </c>
      <c r="D24" s="11">
        <v>2</v>
      </c>
      <c r="E24" s="21"/>
      <c r="F24" s="16">
        <f t="shared" si="0"/>
        <v>0</v>
      </c>
      <c r="G24" s="23"/>
      <c r="H24" s="17">
        <f t="shared" si="1"/>
        <v>0</v>
      </c>
      <c r="I24" s="17">
        <f t="shared" si="2"/>
        <v>0</v>
      </c>
      <c r="J24" s="12" t="s">
        <v>35</v>
      </c>
    </row>
    <row r="25" spans="1:10" ht="50.25" customHeight="1">
      <c r="A25" s="10">
        <v>11</v>
      </c>
      <c r="B25" s="11" t="s">
        <v>36</v>
      </c>
      <c r="C25" s="11" t="s">
        <v>37</v>
      </c>
      <c r="D25" s="11">
        <v>4</v>
      </c>
      <c r="E25" s="21"/>
      <c r="F25" s="16">
        <f t="shared" si="0"/>
        <v>0</v>
      </c>
      <c r="G25" s="23"/>
      <c r="H25" s="17">
        <f t="shared" si="1"/>
        <v>0</v>
      </c>
      <c r="I25" s="17">
        <f t="shared" si="2"/>
        <v>0</v>
      </c>
      <c r="J25" s="12" t="s">
        <v>38</v>
      </c>
    </row>
    <row r="26" spans="1:10" ht="57" customHeight="1">
      <c r="A26" s="10">
        <v>12</v>
      </c>
      <c r="B26" s="11" t="s">
        <v>39</v>
      </c>
      <c r="C26" s="11" t="s">
        <v>40</v>
      </c>
      <c r="D26" s="11">
        <v>30</v>
      </c>
      <c r="E26" s="21"/>
      <c r="F26" s="16">
        <f t="shared" si="0"/>
        <v>0</v>
      </c>
      <c r="G26" s="23"/>
      <c r="H26" s="17">
        <f t="shared" si="1"/>
        <v>0</v>
      </c>
      <c r="I26" s="17">
        <f t="shared" si="2"/>
        <v>0</v>
      </c>
      <c r="J26" s="12" t="s">
        <v>41</v>
      </c>
    </row>
    <row r="27" spans="1:10" ht="36.75" customHeight="1">
      <c r="A27" s="10">
        <v>13</v>
      </c>
      <c r="B27" s="11" t="s">
        <v>42</v>
      </c>
      <c r="C27" s="11" t="s">
        <v>43</v>
      </c>
      <c r="D27" s="11">
        <v>4</v>
      </c>
      <c r="E27" s="21"/>
      <c r="F27" s="16">
        <f t="shared" si="0"/>
        <v>0</v>
      </c>
      <c r="G27" s="23"/>
      <c r="H27" s="17">
        <f t="shared" si="1"/>
        <v>0</v>
      </c>
      <c r="I27" s="17">
        <f t="shared" si="2"/>
        <v>0</v>
      </c>
      <c r="J27" s="12"/>
    </row>
    <row r="28" spans="1:10" ht="36" customHeight="1">
      <c r="A28" s="10">
        <v>14</v>
      </c>
      <c r="B28" s="11" t="s">
        <v>44</v>
      </c>
      <c r="C28" s="11" t="s">
        <v>43</v>
      </c>
      <c r="D28" s="11">
        <v>2</v>
      </c>
      <c r="E28" s="21"/>
      <c r="F28" s="16">
        <f t="shared" si="0"/>
        <v>0</v>
      </c>
      <c r="G28" s="23"/>
      <c r="H28" s="17">
        <f t="shared" si="1"/>
        <v>0</v>
      </c>
      <c r="I28" s="17">
        <f t="shared" si="2"/>
        <v>0</v>
      </c>
      <c r="J28" s="12"/>
    </row>
    <row r="29" spans="1:10" ht="74.25" customHeight="1">
      <c r="A29" s="10">
        <v>15</v>
      </c>
      <c r="B29" s="11" t="s">
        <v>45</v>
      </c>
      <c r="C29" s="11" t="s">
        <v>46</v>
      </c>
      <c r="D29" s="11">
        <v>1</v>
      </c>
      <c r="E29" s="21"/>
      <c r="F29" s="16">
        <f t="shared" si="0"/>
        <v>0</v>
      </c>
      <c r="G29" s="23"/>
      <c r="H29" s="17">
        <f t="shared" si="1"/>
        <v>0</v>
      </c>
      <c r="I29" s="17">
        <f t="shared" si="2"/>
        <v>0</v>
      </c>
      <c r="J29" s="12" t="s">
        <v>47</v>
      </c>
    </row>
    <row r="30" spans="1:10" ht="69.75" customHeight="1">
      <c r="A30" s="10">
        <v>16</v>
      </c>
      <c r="B30" s="11" t="s">
        <v>48</v>
      </c>
      <c r="C30" s="11" t="s">
        <v>49</v>
      </c>
      <c r="D30" s="11">
        <v>1</v>
      </c>
      <c r="E30" s="21"/>
      <c r="F30" s="16">
        <f t="shared" si="0"/>
        <v>0</v>
      </c>
      <c r="G30" s="23"/>
      <c r="H30" s="17">
        <f t="shared" si="1"/>
        <v>0</v>
      </c>
      <c r="I30" s="17">
        <f t="shared" si="2"/>
        <v>0</v>
      </c>
      <c r="J30" s="12" t="s">
        <v>50</v>
      </c>
    </row>
    <row r="31" spans="1:10" ht="60.75" customHeight="1">
      <c r="A31" s="10">
        <v>17</v>
      </c>
      <c r="B31" s="11" t="s">
        <v>51</v>
      </c>
      <c r="C31" s="11" t="s">
        <v>32</v>
      </c>
      <c r="D31" s="11">
        <v>2</v>
      </c>
      <c r="E31" s="21"/>
      <c r="F31" s="16">
        <f t="shared" si="0"/>
        <v>0</v>
      </c>
      <c r="G31" s="23"/>
      <c r="H31" s="17">
        <f t="shared" si="1"/>
        <v>0</v>
      </c>
      <c r="I31" s="17">
        <f t="shared" si="2"/>
        <v>0</v>
      </c>
      <c r="J31" s="12" t="s">
        <v>50</v>
      </c>
    </row>
    <row r="32" spans="1:10" ht="78.75" customHeight="1">
      <c r="A32" s="10">
        <v>18</v>
      </c>
      <c r="B32" s="11" t="s">
        <v>52</v>
      </c>
      <c r="C32" s="11" t="s">
        <v>53</v>
      </c>
      <c r="D32" s="11">
        <v>1</v>
      </c>
      <c r="E32" s="21"/>
      <c r="F32" s="16">
        <f t="shared" si="0"/>
        <v>0</v>
      </c>
      <c r="G32" s="23"/>
      <c r="H32" s="17">
        <f t="shared" si="1"/>
        <v>0</v>
      </c>
      <c r="I32" s="17">
        <f t="shared" si="2"/>
        <v>0</v>
      </c>
      <c r="J32" s="12" t="s">
        <v>54</v>
      </c>
    </row>
    <row r="33" spans="1:11" ht="66" customHeight="1">
      <c r="A33" s="10">
        <v>19</v>
      </c>
      <c r="B33" s="11" t="s">
        <v>55</v>
      </c>
      <c r="C33" s="11" t="s">
        <v>56</v>
      </c>
      <c r="D33" s="11">
        <v>1</v>
      </c>
      <c r="E33" s="21"/>
      <c r="F33" s="16">
        <f t="shared" si="0"/>
        <v>0</v>
      </c>
      <c r="G33" s="23"/>
      <c r="H33" s="17">
        <f t="shared" si="1"/>
        <v>0</v>
      </c>
      <c r="I33" s="17">
        <f t="shared" si="2"/>
        <v>0</v>
      </c>
      <c r="J33" s="12"/>
    </row>
    <row r="34" spans="1:11" ht="58.5" customHeight="1">
      <c r="A34" s="10">
        <v>20</v>
      </c>
      <c r="B34" s="11" t="s">
        <v>57</v>
      </c>
      <c r="C34" s="11" t="s">
        <v>58</v>
      </c>
      <c r="D34" s="11">
        <v>1</v>
      </c>
      <c r="E34" s="21"/>
      <c r="F34" s="16">
        <f t="shared" si="0"/>
        <v>0</v>
      </c>
      <c r="G34" s="23"/>
      <c r="H34" s="17">
        <f t="shared" si="1"/>
        <v>0</v>
      </c>
      <c r="I34" s="17">
        <f t="shared" si="2"/>
        <v>0</v>
      </c>
      <c r="J34" s="12"/>
    </row>
    <row r="35" spans="1:11" ht="62.25" customHeight="1">
      <c r="A35" s="10">
        <v>21</v>
      </c>
      <c r="B35" s="11" t="s">
        <v>59</v>
      </c>
      <c r="C35" s="11" t="s">
        <v>60</v>
      </c>
      <c r="D35" s="11">
        <v>1</v>
      </c>
      <c r="E35" s="21"/>
      <c r="F35" s="16">
        <f t="shared" si="0"/>
        <v>0</v>
      </c>
      <c r="G35" s="23"/>
      <c r="H35" s="17">
        <f t="shared" si="1"/>
        <v>0</v>
      </c>
      <c r="I35" s="17">
        <f t="shared" si="2"/>
        <v>0</v>
      </c>
      <c r="J35" s="12" t="s">
        <v>61</v>
      </c>
    </row>
    <row r="36" spans="1:11" ht="65.25" customHeight="1">
      <c r="A36" s="10">
        <v>22</v>
      </c>
      <c r="B36" s="11" t="s">
        <v>62</v>
      </c>
      <c r="C36" s="11" t="s">
        <v>63</v>
      </c>
      <c r="D36" s="11">
        <v>1</v>
      </c>
      <c r="E36" s="21"/>
      <c r="F36" s="16">
        <f t="shared" si="0"/>
        <v>0</v>
      </c>
      <c r="G36" s="23"/>
      <c r="H36" s="17">
        <f t="shared" si="1"/>
        <v>0</v>
      </c>
      <c r="I36" s="17">
        <f t="shared" si="2"/>
        <v>0</v>
      </c>
      <c r="J36" s="12" t="s">
        <v>64</v>
      </c>
    </row>
    <row r="37" spans="1:11" ht="64.5" customHeight="1">
      <c r="A37" s="10">
        <v>23</v>
      </c>
      <c r="B37" s="11" t="s">
        <v>65</v>
      </c>
      <c r="C37" s="11" t="s">
        <v>66</v>
      </c>
      <c r="D37" s="11">
        <v>10</v>
      </c>
      <c r="E37" s="21"/>
      <c r="F37" s="16">
        <f t="shared" si="0"/>
        <v>0</v>
      </c>
      <c r="G37" s="23"/>
      <c r="H37" s="17">
        <f t="shared" si="1"/>
        <v>0</v>
      </c>
      <c r="I37" s="17">
        <f t="shared" si="2"/>
        <v>0</v>
      </c>
      <c r="J37" s="12" t="s">
        <v>67</v>
      </c>
    </row>
    <row r="38" spans="1:11" ht="66.75" customHeight="1" thickBot="1">
      <c r="A38" s="10">
        <v>24</v>
      </c>
      <c r="B38" s="11" t="s">
        <v>68</v>
      </c>
      <c r="C38" s="25" t="s">
        <v>69</v>
      </c>
      <c r="D38" s="25">
        <v>350</v>
      </c>
      <c r="E38" s="26"/>
      <c r="F38" s="27">
        <f t="shared" si="0"/>
        <v>0</v>
      </c>
      <c r="G38" s="28"/>
      <c r="H38" s="29">
        <f t="shared" si="1"/>
        <v>0</v>
      </c>
      <c r="I38" s="29">
        <f t="shared" si="2"/>
        <v>0</v>
      </c>
      <c r="J38" s="30" t="s">
        <v>70</v>
      </c>
    </row>
    <row r="39" spans="1:11" s="7" customFormat="1" ht="18.75" customHeight="1" thickBot="1">
      <c r="A39" s="13"/>
      <c r="B39" s="24"/>
      <c r="C39" s="31" t="s">
        <v>80</v>
      </c>
      <c r="D39" s="31"/>
      <c r="E39" s="31"/>
      <c r="F39" s="31">
        <f>SUM(F15:F38)</f>
        <v>0</v>
      </c>
      <c r="G39" s="31"/>
      <c r="H39" s="31">
        <f>SUM(H15:H38)</f>
        <v>0</v>
      </c>
      <c r="I39" s="31">
        <f>SUM(I15:I38)</f>
        <v>0</v>
      </c>
      <c r="J39" s="31"/>
    </row>
    <row r="40" spans="1:11">
      <c r="A40" s="5"/>
    </row>
    <row r="41" spans="1:11" ht="39" customHeight="1">
      <c r="A41" s="38" t="s">
        <v>71</v>
      </c>
      <c r="B41" s="36"/>
      <c r="C41" s="36"/>
      <c r="D41" s="36"/>
      <c r="E41" s="36"/>
      <c r="F41" s="36"/>
      <c r="G41" s="36"/>
      <c r="H41" s="36"/>
      <c r="I41" s="36"/>
      <c r="J41" s="36"/>
      <c r="K41" s="8"/>
    </row>
    <row r="42" spans="1:11" ht="26.25" customHeight="1">
      <c r="A42" s="39" t="s">
        <v>72</v>
      </c>
      <c r="B42" s="36"/>
      <c r="C42" s="36"/>
      <c r="D42" s="36"/>
      <c r="E42" s="36"/>
      <c r="F42" s="36"/>
      <c r="G42" s="36"/>
      <c r="H42" s="36"/>
      <c r="I42" s="36"/>
      <c r="J42" s="36"/>
      <c r="K42" s="8"/>
    </row>
    <row r="43" spans="1:11" ht="14.25" customHeight="1">
      <c r="A43" s="39" t="s">
        <v>73</v>
      </c>
      <c r="B43" s="36"/>
      <c r="C43" s="36"/>
      <c r="D43" s="36"/>
      <c r="E43" s="36"/>
      <c r="F43" s="36"/>
      <c r="G43" s="36"/>
      <c r="H43" s="36"/>
      <c r="I43" s="36"/>
      <c r="J43" s="36"/>
      <c r="K43" s="8"/>
    </row>
    <row r="44" spans="1:11" ht="29.25" customHeight="1">
      <c r="A44" s="39" t="s">
        <v>74</v>
      </c>
      <c r="B44" s="36"/>
      <c r="C44" s="36"/>
      <c r="D44" s="36"/>
      <c r="E44" s="36"/>
      <c r="F44" s="36"/>
      <c r="G44" s="36"/>
      <c r="H44" s="36"/>
      <c r="I44" s="36"/>
      <c r="J44" s="36"/>
      <c r="K44" s="8"/>
    </row>
    <row r="45" spans="1:11" ht="57" customHeight="1">
      <c r="A45" s="35" t="s">
        <v>75</v>
      </c>
      <c r="B45" s="36"/>
      <c r="C45" s="36"/>
      <c r="D45" s="36"/>
      <c r="E45" s="36"/>
      <c r="F45" s="36"/>
      <c r="G45" s="36"/>
      <c r="H45" s="36"/>
      <c r="I45" s="36"/>
      <c r="J45" s="36"/>
      <c r="K45" s="8"/>
    </row>
    <row r="46" spans="1:11">
      <c r="A46" s="5"/>
    </row>
    <row r="47" spans="1:11">
      <c r="A47" s="5"/>
      <c r="B47" s="1" t="s">
        <v>78</v>
      </c>
      <c r="F47" s="9" t="s">
        <v>79</v>
      </c>
    </row>
    <row r="48" spans="1:11" ht="71.25" customHeight="1">
      <c r="A48" s="5"/>
      <c r="B48" s="33"/>
      <c r="F48" s="37"/>
      <c r="G48" s="37"/>
      <c r="H48" s="37"/>
    </row>
    <row r="49" spans="1:6">
      <c r="A49" s="5"/>
    </row>
    <row r="50" spans="1:6">
      <c r="A50" s="5"/>
    </row>
    <row r="51" spans="1:6">
      <c r="A51" s="5"/>
      <c r="B51" s="1"/>
      <c r="F51" s="6"/>
    </row>
  </sheetData>
  <sheetProtection password="CD7A" sheet="1" objects="1" scenarios="1"/>
  <protectedRanges>
    <protectedRange sqref="F48" name="Rozstęp6"/>
    <protectedRange sqref="B48" name="Rozstęp5"/>
    <protectedRange sqref="G15:G38" name="Rozstęp4"/>
    <protectedRange sqref="E15:E38" name="Rozstęp3"/>
    <protectedRange sqref="B7" name="Rozstęp2"/>
    <protectedRange sqref="B4" name="Rozstęp1"/>
  </protectedRanges>
  <mergeCells count="7">
    <mergeCell ref="A1:J1"/>
    <mergeCell ref="A45:J45"/>
    <mergeCell ref="F48:H48"/>
    <mergeCell ref="A41:J41"/>
    <mergeCell ref="A42:J42"/>
    <mergeCell ref="A43:J43"/>
    <mergeCell ref="A44:J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&amp;LZAG/3231/02/09&amp;RZałącznik nr  4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Krzysztof</cp:lastModifiedBy>
  <cp:lastPrinted>2009-02-12T11:51:18Z</cp:lastPrinted>
  <dcterms:created xsi:type="dcterms:W3CDTF">2009-02-11T08:50:12Z</dcterms:created>
  <dcterms:modified xsi:type="dcterms:W3CDTF">2009-02-12T11:51:39Z</dcterms:modified>
</cp:coreProperties>
</file>