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5480" windowHeight="11640"/>
  </bookViews>
  <sheets>
    <sheet name="Arkusz1" sheetId="1" r:id="rId1"/>
    <sheet name="Arkusz2" sheetId="2" r:id="rId2"/>
    <sheet name="Arkusz3" sheetId="3" r:id="rId3"/>
  </sheets>
  <calcPr calcId="114210"/>
</workbook>
</file>

<file path=xl/calcChain.xml><?xml version="1.0" encoding="utf-8"?>
<calcChain xmlns="http://schemas.openxmlformats.org/spreadsheetml/2006/main">
  <c r="H16" i="1"/>
  <c r="I16"/>
  <c r="H17"/>
  <c r="I17"/>
  <c r="H18"/>
  <c r="I18"/>
  <c r="H19"/>
  <c r="I19"/>
  <c r="H20"/>
  <c r="I20"/>
  <c r="H21"/>
  <c r="I21"/>
  <c r="H22"/>
  <c r="I22"/>
  <c r="H23"/>
  <c r="I23"/>
  <c r="H24"/>
  <c r="I24"/>
  <c r="F25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5"/>
  <c r="I35"/>
  <c r="H36"/>
  <c r="I36"/>
  <c r="H37"/>
  <c r="I37"/>
  <c r="F16"/>
  <c r="F17"/>
  <c r="F18"/>
  <c r="F19"/>
  <c r="F20"/>
  <c r="F21"/>
  <c r="F22"/>
  <c r="F23"/>
  <c r="F24"/>
  <c r="F26"/>
  <c r="F27"/>
  <c r="F28"/>
  <c r="F29"/>
  <c r="F30"/>
  <c r="F31"/>
  <c r="F32"/>
  <c r="F33"/>
  <c r="F35"/>
  <c r="F36"/>
  <c r="F37"/>
  <c r="F38"/>
  <c r="H38"/>
  <c r="I38"/>
  <c r="F15"/>
  <c r="H15"/>
  <c r="F39"/>
  <c r="I15"/>
  <c r="I39"/>
  <c r="H39"/>
</calcChain>
</file>

<file path=xl/sharedStrings.xml><?xml version="1.0" encoding="utf-8"?>
<sst xmlns="http://schemas.openxmlformats.org/spreadsheetml/2006/main" count="92" uniqueCount="73">
  <si>
    <t>FORMULARZ CENOWY</t>
  </si>
  <si>
    <t>Nazwa wykonawcy</t>
  </si>
  <si>
    <t>Adres wykonawcy</t>
  </si>
  <si>
    <r>
      <t xml:space="preserve">Zadanie 1  </t>
    </r>
    <r>
      <rPr>
        <sz val="14"/>
        <color indexed="8"/>
        <rFont val="Arial"/>
        <family val="2"/>
        <charset val="238"/>
      </rPr>
      <t xml:space="preserve"> -</t>
    </r>
    <r>
      <rPr>
        <b/>
        <sz val="14"/>
        <color indexed="8"/>
        <rFont val="Arial"/>
        <family val="2"/>
        <charset val="238"/>
      </rPr>
      <t xml:space="preserve">  </t>
    </r>
    <r>
      <rPr>
        <b/>
        <sz val="14"/>
        <color indexed="8"/>
        <rFont val="Arial"/>
        <family val="2"/>
        <charset val="238"/>
      </rPr>
      <t>Gotowe  pożywki  na  płytkach  oraz w fiolkach</t>
    </r>
  </si>
  <si>
    <t>Lp.</t>
  </si>
  <si>
    <t>Nazwa</t>
  </si>
  <si>
    <t>Cena jednostkowa netto</t>
  </si>
  <si>
    <t>Stawka VAT %</t>
  </si>
  <si>
    <t xml:space="preserve">Agar z krwią baranią </t>
  </si>
  <si>
    <t>Edwards z krwią baranią</t>
  </si>
  <si>
    <t>Brilliant Green Agar (skład pożywki zgodny z PN-EN ISO 6579:2003)</t>
  </si>
  <si>
    <t>Mac Conkey Agar</t>
  </si>
  <si>
    <t>Hektoen Enteric Agar</t>
  </si>
  <si>
    <t>XLD Medium Agar (skład pożywki zgodny z PN-EN ISO 6579:2003)</t>
  </si>
  <si>
    <t>Agar  wg  Ottaviani Agostii</t>
  </si>
  <si>
    <t>Tryptone  Soya   Agar   ( CASO )</t>
  </si>
  <si>
    <t>Mykoline – plastikowa płytka pokryta z 2 stron podłożami agarowymi do hodowli grzybów, umieszczona w przeźroczystej, bardzo szczelnej probówce z tworzywa. Jedna strona- pożywka wybiórcza do wszystkich drożdży i grzybów, druga strona – pożywka wybiórcza do izolowania dermatofitów i grzybów opornych na actidion</t>
  </si>
  <si>
    <t>Baird Parker Medium,</t>
  </si>
  <si>
    <t>Columbia CNA Staph/Strep,</t>
  </si>
  <si>
    <t>DTM Agar,</t>
  </si>
  <si>
    <t>Mannitol Salt Agar (Chapman),</t>
  </si>
  <si>
    <t>Mueller Hinton Agar,</t>
  </si>
  <si>
    <r>
      <t>Nutrient Agar, (</t>
    </r>
    <r>
      <rPr>
        <sz val="10"/>
        <color indexed="8"/>
        <rFont val="Arial"/>
        <family val="2"/>
        <charset val="238"/>
      </rPr>
      <t>skład pożywki zgodny z PN-EN ISO 6579:2003)</t>
    </r>
  </si>
  <si>
    <t>Sabouraud Glucose Agar + Gentamicin Chloramphenicol,</t>
  </si>
  <si>
    <r>
      <t>Rappaport –Vasiliadis Soya peptone Broth,(</t>
    </r>
    <r>
      <rPr>
        <sz val="10"/>
        <color indexed="8"/>
        <rFont val="Arial"/>
        <family val="2"/>
        <charset val="238"/>
      </rPr>
      <t xml:space="preserve"> skład pożywki zgodny z PN-EN ISO 6579:2003)</t>
    </r>
  </si>
  <si>
    <t>Pożywka  AKG</t>
  </si>
  <si>
    <t xml:space="preserve">               OGÓŁEM</t>
  </si>
  <si>
    <t>SPECYFIKACJA  POŻYWEK   I  WYMAGANIA  STAWIANE  OFERENTOM</t>
  </si>
  <si>
    <r>
      <t>1.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10"/>
        <color indexed="8"/>
        <rFont val="Arial"/>
        <family val="2"/>
        <charset val="238"/>
      </rPr>
      <t>Producent pożywek  powinien posiadać Certyfikat ISO 9001  lub równoważny na produkcje podłoży gotowych na płytkach, probówkach i butelkach.</t>
    </r>
  </si>
  <si>
    <t xml:space="preserve">      3. Świadectwo  kontroli  jakości  danej  partii  produktu   powinno  zawierać:</t>
  </si>
  <si>
    <r>
      <t>·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10"/>
        <color indexed="8"/>
        <rFont val="Arial"/>
        <family val="2"/>
        <charset val="238"/>
      </rPr>
      <t>Nazwę  producenta;</t>
    </r>
  </si>
  <si>
    <r>
      <t>·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10"/>
        <color indexed="8"/>
        <rFont val="Arial"/>
        <family val="2"/>
        <charset val="238"/>
      </rPr>
      <t>Nazwę  produktu;</t>
    </r>
  </si>
  <si>
    <r>
      <t>·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10"/>
        <color indexed="8"/>
        <rFont val="Arial"/>
        <family val="2"/>
        <charset val="238"/>
      </rPr>
      <t>Nr  serii;</t>
    </r>
  </si>
  <si>
    <r>
      <t>·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10"/>
        <color indexed="8"/>
        <rFont val="Arial"/>
        <family val="2"/>
        <charset val="238"/>
      </rPr>
      <t>Datę  przydatności  do  użycia;</t>
    </r>
  </si>
  <si>
    <r>
      <t>·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10"/>
        <color indexed="8"/>
        <rFont val="Arial"/>
        <family val="2"/>
        <charset val="238"/>
      </rPr>
      <t>Skład pożywki</t>
    </r>
  </si>
  <si>
    <r>
      <t>·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10"/>
        <color indexed="8"/>
        <rFont val="Arial"/>
        <family val="2"/>
        <charset val="238"/>
      </rPr>
      <t>Ogólną charakterystykę pożywki: kolor, pH, opakowanie, sterylność</t>
    </r>
  </si>
  <si>
    <r>
      <t>·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10"/>
        <color indexed="8"/>
        <rFont val="Arial"/>
        <family val="2"/>
        <charset val="238"/>
      </rPr>
      <t>Charakterystykę mikrobiologiczną: wykaz szczepów kontrolnych z kolekcji ATCC, ilościowe oznaczenie żyzności i selektywności wraz z opisem morfologii kolonii wyrosłych na pożywce</t>
    </r>
  </si>
  <si>
    <r>
      <t>·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10"/>
        <color indexed="8"/>
        <rFont val="Arial"/>
        <family val="2"/>
        <charset val="238"/>
      </rPr>
      <t>Dla pożywki Mueller – Hintona certyfikat powinien zawierać kontrolę stabilności pożywki z uzyskanymi wynikami dla poszczególnych szczepów i krążków antybiotykowych.</t>
    </r>
  </si>
  <si>
    <r>
      <t>4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0"/>
        <color indexed="8"/>
        <rFont val="Arial"/>
        <family val="2"/>
        <charset val="238"/>
      </rPr>
      <t xml:space="preserve"> Nadruk na płytce powinien być czytelny, zawierać nazwę pożywki, numer serii, datę ważności i godzinę rozlania oraz znajdować się na spodzie płytki ( z wykluczeniem płytek  kontaktowych - nadruk po boku płytki)</t>
    </r>
  </si>
  <si>
    <r>
      <t>5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0"/>
        <color indexed="8"/>
        <rFont val="Arial"/>
        <family val="2"/>
        <charset val="238"/>
      </rPr>
      <t>Parametry graniczne dla pożywek gotowych na płytkach i w probówkach:</t>
    </r>
  </si>
  <si>
    <r>
      <t>·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10"/>
        <color indexed="8"/>
        <rFont val="Arial"/>
        <family val="2"/>
        <charset val="238"/>
      </rPr>
      <t>Średnica płytki 90 mm a  dla płytek kontaktowych 56 mm i powierzchni 25 cm</t>
    </r>
    <r>
      <rPr>
        <vertAlign val="superscript"/>
        <sz val="10"/>
        <color indexed="8"/>
        <rFont val="Arial"/>
        <family val="2"/>
        <charset val="238"/>
      </rPr>
      <t>2</t>
    </r>
  </si>
  <si>
    <r>
      <t>6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0"/>
        <color indexed="8"/>
        <rFont val="Arial"/>
        <family val="2"/>
        <charset val="238"/>
      </rPr>
      <t>Płytki kontaktowe o odpowiedniej przylepności agaru do płytki ( zapobiega pozostawaniu agaru na powierzchni badanej).</t>
    </r>
  </si>
  <si>
    <r>
      <t>7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0"/>
        <color indexed="8"/>
        <rFont val="Arial"/>
        <family val="2"/>
        <charset val="238"/>
      </rPr>
      <t>Terminy ważności</t>
    </r>
    <r>
      <rPr>
        <u/>
        <sz val="10"/>
        <color indexed="21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>pożywek na płytkach dostarczonych do laboratorium powinny wynosić:</t>
    </r>
  </si>
  <si>
    <r>
      <t>·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10"/>
        <color indexed="8"/>
        <rFont val="Arial"/>
        <family val="2"/>
        <charset val="238"/>
      </rPr>
      <t>Minimum 6-8 tygodni dla pożywek zawierających krew</t>
    </r>
  </si>
  <si>
    <r>
      <t>·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sz val="10"/>
        <color indexed="8"/>
        <rFont val="Arial"/>
        <family val="2"/>
        <charset val="238"/>
      </rPr>
      <t xml:space="preserve">Minimum 8-10 tygodni dla pozostałych pożywek. </t>
    </r>
  </si>
  <si>
    <r>
      <t>8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0"/>
        <color indexed="8"/>
        <rFont val="Arial"/>
        <family val="2"/>
        <charset val="238"/>
      </rPr>
      <t>Oferent zobowiązuje się do udzielania konsultacji merytorycznych.</t>
    </r>
  </si>
  <si>
    <r>
      <t>9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0"/>
        <color indexed="8"/>
        <rFont val="Arial"/>
        <family val="2"/>
        <charset val="238"/>
      </rPr>
      <t>Oferent zobowiązuje się do terminowego i rzeczywistego uwzględniania reklamacji.</t>
    </r>
  </si>
  <si>
    <r>
      <t>10</t>
    </r>
    <r>
      <rPr>
        <sz val="7"/>
        <color indexed="8"/>
        <rFont val="Times New Roman"/>
        <family val="1"/>
        <charset val="238"/>
      </rPr>
      <t xml:space="preserve">    </t>
    </r>
    <r>
      <rPr>
        <sz val="10"/>
        <color indexed="8"/>
        <rFont val="Arial"/>
        <family val="2"/>
        <charset val="238"/>
      </rPr>
      <t>Czas odpowiedzi na reklamacje i wymianę wadliwego towaru nie dłuższy niż 72 godziny.</t>
    </r>
  </si>
  <si>
    <r>
      <t>11</t>
    </r>
    <r>
      <rPr>
        <sz val="7"/>
        <color indexed="8"/>
        <rFont val="Times New Roman"/>
        <family val="1"/>
        <charset val="238"/>
      </rPr>
      <t xml:space="preserve">    </t>
    </r>
    <r>
      <rPr>
        <sz val="10"/>
        <color indexed="8"/>
        <rFont val="Arial"/>
        <family val="2"/>
        <charset val="238"/>
      </rPr>
      <t>Regularne dostawy zgodnie z zamówieniami cząstkowymi ( 1x/m-c)</t>
    </r>
  </si>
  <si>
    <r>
      <t>12</t>
    </r>
    <r>
      <rPr>
        <sz val="7"/>
        <color indexed="8"/>
        <rFont val="Times New Roman"/>
        <family val="1"/>
        <charset val="238"/>
      </rPr>
      <t xml:space="preserve">    </t>
    </r>
    <r>
      <rPr>
        <sz val="10"/>
        <color indexed="8"/>
        <rFont val="Arial"/>
        <family val="2"/>
        <charset val="238"/>
      </rPr>
      <t>Zamawiający  zastrzega  sobie  prawo  do  zmniejszenia   ilości    pożywek   deklarowanych  w  powyższym  pakiecie  w  zależności  od   zmieniających  się  przepisów  i  norm  a  także  zapotrzebowania  klientów  na   badania;</t>
    </r>
  </si>
  <si>
    <t>12. Dostawa pożywek o cechach jakościowych   nie  gorszych  niż w katalogach Firm: OXOID, MERCK, Bio-Merieux, Bio-Rad,</t>
  </si>
  <si>
    <t>13. Dostawa pożywek  do laboratorium w ciągu trzech dni od chwili otrzymania zamówienia.</t>
  </si>
  <si>
    <t>Planowana wielkość zamówienia</t>
  </si>
  <si>
    <t>Agar TSA+neutralizatory Płytki Rodac na ogólną liczbę drobnoustrojów – płytka kontaktowa  do  badania  czystości  mikrobiologicznej  powierzchni , do  przebiegu  procesu  mycia  i  dezynfekcji</t>
  </si>
  <si>
    <t>Agar z ekstraktem słodowym +chloramfenikol+neutralizatory
Płytki Rodac na drożdże i pleśnie– płytka kontaktowa  do  badania  czystości  mikrobiologicznej  powierzchni , do  przebiegu  procesu  mycia  i  dezynfekcji.</t>
  </si>
  <si>
    <t>Fiolet  red  bile  glucose  agar ( contact )  Płytki   kontaktowe do  wykrywania  i  ilościowego  oznaczania  Enterobacteriaceae
w  badaniach  czystości  mikrobiologicznej powierzchni , do  przebiegu  procesu  mycia  i  dezynfekcji.</t>
  </si>
  <si>
    <t>Muller Kauffman Tetrathionate Novobiocin Enrichment Broth
(skład pożywki zgodny z PN-EN ISO 6579:2003)</t>
  </si>
  <si>
    <t>Triple  Sugar Iron Agar, 
opakowanie 50 fiolek Agar 
(skład pożywki zgodny z PN-EN ISO 6579:2003</t>
  </si>
  <si>
    <t xml:space="preserve">Wartości z pozycji OGÓŁEM (netto, VAT, brutto) należy przenieść do formularza ofertowego w miejsce przeznaczone do wpisania wartości  </t>
  </si>
  <si>
    <t>za wykonanie przedmiotu zamówienia w zakresie zadania nr 1.</t>
  </si>
  <si>
    <r>
      <t>2.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10"/>
        <color indexed="8"/>
        <rFont val="Arial"/>
        <family val="2"/>
        <charset val="238"/>
      </rPr>
      <t xml:space="preserve">Do każdej serii pożywek na płytkach i w fiolkach producent powinien posiadać Świadectwo Kontroli Jakości (Certyfikat). </t>
    </r>
  </si>
  <si>
    <t>Do oferty należy dołączyć przykładowe certyfikaty produktów.</t>
  </si>
  <si>
    <t>Miejscowość:</t>
  </si>
  <si>
    <t>(data i podpis wykonawcy):</t>
  </si>
  <si>
    <t>Gotowe pożywki (w fiolkach):</t>
  </si>
  <si>
    <t>Jednostka
miary</t>
  </si>
  <si>
    <t>płytka</t>
  </si>
  <si>
    <t>fiolka
x  10ml</t>
  </si>
  <si>
    <t>fiolka
x 10 ml</t>
  </si>
  <si>
    <t>butelka 
X  100 ml</t>
  </si>
  <si>
    <t>Wartość netto (kol.4 x kol 5)</t>
  </si>
  <si>
    <t xml:space="preserve">Kwota VAT
(kol.6 x kol 7)
</t>
  </si>
  <si>
    <t>Wartość brutto (kol.6+kol 8)</t>
  </si>
</sst>
</file>

<file path=xl/styles.xml><?xml version="1.0" encoding="utf-8"?>
<styleSheet xmlns="http://schemas.openxmlformats.org/spreadsheetml/2006/main">
  <fonts count="17">
    <font>
      <sz val="11"/>
      <color theme="1"/>
      <name val="Czcionka tekstu podstawowego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sz val="7"/>
      <color indexed="8"/>
      <name val="Times New Roman"/>
      <family val="1"/>
      <charset val="238"/>
    </font>
    <font>
      <sz val="10"/>
      <color indexed="8"/>
      <name val="Symbol"/>
      <family val="1"/>
      <charset val="2"/>
    </font>
    <font>
      <vertAlign val="superscript"/>
      <sz val="10"/>
      <color indexed="8"/>
      <name val="Arial"/>
      <family val="2"/>
      <charset val="238"/>
    </font>
    <font>
      <u/>
      <sz val="10"/>
      <color indexed="2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8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2" fillId="2" borderId="0" xfId="0" applyFont="1" applyFill="1"/>
    <xf numFmtId="0" fontId="0" fillId="2" borderId="0" xfId="0" applyFill="1"/>
    <xf numFmtId="4" fontId="7" fillId="2" borderId="2" xfId="0" applyNumberFormat="1" applyFont="1" applyFill="1" applyBorder="1" applyAlignment="1">
      <alignment vertical="top" wrapText="1"/>
    </xf>
    <xf numFmtId="4" fontId="7" fillId="0" borderId="2" xfId="0" applyNumberFormat="1" applyFont="1" applyBorder="1" applyAlignment="1">
      <alignment vertical="top" wrapText="1"/>
    </xf>
    <xf numFmtId="4" fontId="7" fillId="0" borderId="11" xfId="0" applyNumberFormat="1" applyFont="1" applyBorder="1" applyAlignment="1">
      <alignment vertical="top" wrapText="1"/>
    </xf>
    <xf numFmtId="4" fontId="7" fillId="2" borderId="3" xfId="0" applyNumberFormat="1" applyFont="1" applyFill="1" applyBorder="1" applyAlignment="1">
      <alignment vertical="top" wrapText="1"/>
    </xf>
    <xf numFmtId="4" fontId="7" fillId="0" borderId="3" xfId="0" applyNumberFormat="1" applyFont="1" applyBorder="1" applyAlignment="1">
      <alignment vertical="top" wrapText="1"/>
    </xf>
    <xf numFmtId="4" fontId="7" fillId="0" borderId="12" xfId="0" applyNumberFormat="1" applyFont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4" fontId="7" fillId="0" borderId="4" xfId="0" applyNumberFormat="1" applyFont="1" applyBorder="1" applyAlignment="1">
      <alignment vertical="top" wrapText="1"/>
    </xf>
    <xf numFmtId="4" fontId="7" fillId="0" borderId="13" xfId="0" applyNumberFormat="1" applyFont="1" applyBorder="1" applyAlignment="1">
      <alignment vertical="top" wrapText="1"/>
    </xf>
    <xf numFmtId="3" fontId="7" fillId="2" borderId="2" xfId="0" applyNumberFormat="1" applyFont="1" applyFill="1" applyBorder="1" applyAlignment="1">
      <alignment vertical="top" wrapText="1"/>
    </xf>
    <xf numFmtId="3" fontId="7" fillId="2" borderId="3" xfId="0" applyNumberFormat="1" applyFont="1" applyFill="1" applyBorder="1" applyAlignment="1">
      <alignment vertical="top" wrapText="1"/>
    </xf>
    <xf numFmtId="3" fontId="7" fillId="2" borderId="4" xfId="0" applyNumberFormat="1" applyFont="1" applyFill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4" fontId="16" fillId="0" borderId="14" xfId="0" applyNumberFormat="1" applyFont="1" applyBorder="1" applyAlignment="1">
      <alignment vertical="top" wrapText="1"/>
    </xf>
    <xf numFmtId="2" fontId="16" fillId="0" borderId="14" xfId="0" applyNumberFormat="1" applyFont="1" applyBorder="1" applyAlignment="1">
      <alignment vertical="top" wrapText="1"/>
    </xf>
    <xf numFmtId="0" fontId="0" fillId="2" borderId="0" xfId="0" applyFill="1" applyAlignment="1">
      <alignment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topLeftCell="A22" workbookViewId="0">
      <selection activeCell="D25" sqref="D25"/>
    </sheetView>
  </sheetViews>
  <sheetFormatPr defaultRowHeight="14.25"/>
  <cols>
    <col min="1" max="1" width="4.25" customWidth="1"/>
    <col min="2" max="2" width="38" customWidth="1"/>
    <col min="3" max="3" width="8.875" customWidth="1"/>
    <col min="4" max="4" width="10" customWidth="1"/>
    <col min="5" max="5" width="11.125" customWidth="1"/>
    <col min="6" max="6" width="14.5" customWidth="1"/>
    <col min="7" max="7" width="7.625" customWidth="1"/>
    <col min="8" max="8" width="11.875" customWidth="1"/>
    <col min="9" max="9" width="13.625" customWidth="1"/>
  </cols>
  <sheetData>
    <row r="1" spans="1:9" ht="18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>
      <c r="A2" s="1"/>
    </row>
    <row r="3" spans="1:9">
      <c r="A3" s="1"/>
      <c r="B3" s="1" t="s">
        <v>1</v>
      </c>
    </row>
    <row r="4" spans="1:9" ht="33" customHeight="1">
      <c r="B4" s="30"/>
    </row>
    <row r="5" spans="1:9">
      <c r="A5" s="1"/>
    </row>
    <row r="6" spans="1:9">
      <c r="A6" s="1"/>
      <c r="B6" s="1" t="s">
        <v>2</v>
      </c>
    </row>
    <row r="7" spans="1:9" ht="40.5" customHeight="1">
      <c r="B7" s="30"/>
    </row>
    <row r="8" spans="1:9">
      <c r="A8" s="1"/>
    </row>
    <row r="9" spans="1:9">
      <c r="A9" s="2"/>
    </row>
    <row r="10" spans="1:9" ht="18">
      <c r="A10" s="8" t="s">
        <v>3</v>
      </c>
    </row>
    <row r="11" spans="1:9" ht="18.75">
      <c r="A11" s="3"/>
    </row>
    <row r="12" spans="1:9" ht="19.5" thickBot="1">
      <c r="A12" s="4"/>
    </row>
    <row r="13" spans="1:9" ht="51.75" thickBot="1">
      <c r="A13" s="13" t="s">
        <v>4</v>
      </c>
      <c r="B13" s="13" t="s">
        <v>5</v>
      </c>
      <c r="C13" s="14" t="s">
        <v>65</v>
      </c>
      <c r="D13" s="14" t="s">
        <v>52</v>
      </c>
      <c r="E13" s="13" t="s">
        <v>6</v>
      </c>
      <c r="F13" s="13" t="s">
        <v>70</v>
      </c>
      <c r="G13" s="13" t="s">
        <v>7</v>
      </c>
      <c r="H13" s="13" t="s">
        <v>71</v>
      </c>
      <c r="I13" s="13" t="s">
        <v>72</v>
      </c>
    </row>
    <row r="14" spans="1:9" ht="15" thickBot="1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</row>
    <row r="15" spans="1:9" ht="23.25" customHeight="1">
      <c r="A15" s="25">
        <v>1</v>
      </c>
      <c r="B15" s="15" t="s">
        <v>8</v>
      </c>
      <c r="C15" s="16" t="s">
        <v>66</v>
      </c>
      <c r="D15" s="16">
        <v>5300</v>
      </c>
      <c r="E15" s="32"/>
      <c r="F15" s="33">
        <f>D15*E15</f>
        <v>0</v>
      </c>
      <c r="G15" s="41"/>
      <c r="H15" s="33">
        <f>F15*G15/100</f>
        <v>0</v>
      </c>
      <c r="I15" s="34">
        <f>F15+H15</f>
        <v>0</v>
      </c>
    </row>
    <row r="16" spans="1:9" ht="23.25" customHeight="1">
      <c r="A16" s="26">
        <v>2</v>
      </c>
      <c r="B16" s="17" t="s">
        <v>9</v>
      </c>
      <c r="C16" s="18" t="s">
        <v>66</v>
      </c>
      <c r="D16" s="18">
        <v>1000</v>
      </c>
      <c r="E16" s="35"/>
      <c r="F16" s="36">
        <f t="shared" ref="F16:F38" si="0">D16*E16</f>
        <v>0</v>
      </c>
      <c r="G16" s="42"/>
      <c r="H16" s="36">
        <f t="shared" ref="H16:H38" si="1">F16*G16/100</f>
        <v>0</v>
      </c>
      <c r="I16" s="37">
        <f t="shared" ref="I16:I38" si="2">F16+H16</f>
        <v>0</v>
      </c>
    </row>
    <row r="17" spans="1:9" ht="25.5">
      <c r="A17" s="26">
        <v>3</v>
      </c>
      <c r="B17" s="17" t="s">
        <v>10</v>
      </c>
      <c r="C17" s="18" t="s">
        <v>66</v>
      </c>
      <c r="D17" s="18">
        <v>6200</v>
      </c>
      <c r="E17" s="35"/>
      <c r="F17" s="36">
        <f t="shared" si="0"/>
        <v>0</v>
      </c>
      <c r="G17" s="42"/>
      <c r="H17" s="36">
        <f t="shared" si="1"/>
        <v>0</v>
      </c>
      <c r="I17" s="37">
        <f t="shared" si="2"/>
        <v>0</v>
      </c>
    </row>
    <row r="18" spans="1:9" ht="23.25" customHeight="1">
      <c r="A18" s="26">
        <v>4</v>
      </c>
      <c r="B18" s="17" t="s">
        <v>11</v>
      </c>
      <c r="C18" s="18" t="s">
        <v>66</v>
      </c>
      <c r="D18" s="18">
        <v>4000</v>
      </c>
      <c r="E18" s="35"/>
      <c r="F18" s="36">
        <f t="shared" si="0"/>
        <v>0</v>
      </c>
      <c r="G18" s="42"/>
      <c r="H18" s="36">
        <f t="shared" si="1"/>
        <v>0</v>
      </c>
      <c r="I18" s="37">
        <f t="shared" si="2"/>
        <v>0</v>
      </c>
    </row>
    <row r="19" spans="1:9" ht="23.25" customHeight="1">
      <c r="A19" s="26">
        <v>5</v>
      </c>
      <c r="B19" s="17" t="s">
        <v>12</v>
      </c>
      <c r="C19" s="18" t="s">
        <v>66</v>
      </c>
      <c r="D19" s="18">
        <v>6200</v>
      </c>
      <c r="E19" s="35"/>
      <c r="F19" s="36">
        <f t="shared" si="0"/>
        <v>0</v>
      </c>
      <c r="G19" s="42"/>
      <c r="H19" s="36">
        <f t="shared" si="1"/>
        <v>0</v>
      </c>
      <c r="I19" s="37">
        <f t="shared" si="2"/>
        <v>0</v>
      </c>
    </row>
    <row r="20" spans="1:9" ht="35.25" customHeight="1">
      <c r="A20" s="26">
        <v>6</v>
      </c>
      <c r="B20" s="17" t="s">
        <v>13</v>
      </c>
      <c r="C20" s="18" t="s">
        <v>66</v>
      </c>
      <c r="D20" s="18">
        <v>10800</v>
      </c>
      <c r="E20" s="35"/>
      <c r="F20" s="36">
        <f t="shared" si="0"/>
        <v>0</v>
      </c>
      <c r="G20" s="42"/>
      <c r="H20" s="36">
        <f t="shared" si="1"/>
        <v>0</v>
      </c>
      <c r="I20" s="37">
        <f t="shared" si="2"/>
        <v>0</v>
      </c>
    </row>
    <row r="21" spans="1:9" ht="56.25" customHeight="1">
      <c r="A21" s="26">
        <v>7</v>
      </c>
      <c r="B21" s="17" t="s">
        <v>53</v>
      </c>
      <c r="C21" s="18" t="s">
        <v>66</v>
      </c>
      <c r="D21" s="18">
        <v>7900</v>
      </c>
      <c r="E21" s="35"/>
      <c r="F21" s="36">
        <f t="shared" si="0"/>
        <v>0</v>
      </c>
      <c r="G21" s="42"/>
      <c r="H21" s="36">
        <f t="shared" si="1"/>
        <v>0</v>
      </c>
      <c r="I21" s="37">
        <f t="shared" si="2"/>
        <v>0</v>
      </c>
    </row>
    <row r="22" spans="1:9" ht="88.5" customHeight="1">
      <c r="A22" s="26">
        <v>8</v>
      </c>
      <c r="B22" s="17" t="s">
        <v>54</v>
      </c>
      <c r="C22" s="18" t="s">
        <v>66</v>
      </c>
      <c r="D22" s="18">
        <v>1600</v>
      </c>
      <c r="E22" s="35"/>
      <c r="F22" s="36">
        <f t="shared" si="0"/>
        <v>0</v>
      </c>
      <c r="G22" s="42"/>
      <c r="H22" s="36">
        <f t="shared" si="1"/>
        <v>0</v>
      </c>
      <c r="I22" s="37">
        <f t="shared" si="2"/>
        <v>0</v>
      </c>
    </row>
    <row r="23" spans="1:9" ht="23.25" customHeight="1">
      <c r="A23" s="26">
        <v>9</v>
      </c>
      <c r="B23" s="17" t="s">
        <v>14</v>
      </c>
      <c r="C23" s="18" t="s">
        <v>66</v>
      </c>
      <c r="D23" s="18">
        <v>1500</v>
      </c>
      <c r="E23" s="35"/>
      <c r="F23" s="36">
        <f t="shared" si="0"/>
        <v>0</v>
      </c>
      <c r="G23" s="42"/>
      <c r="H23" s="36">
        <f t="shared" si="1"/>
        <v>0</v>
      </c>
      <c r="I23" s="37">
        <f t="shared" si="2"/>
        <v>0</v>
      </c>
    </row>
    <row r="24" spans="1:9" ht="80.25" customHeight="1">
      <c r="A24" s="26">
        <v>10</v>
      </c>
      <c r="B24" s="17" t="s">
        <v>55</v>
      </c>
      <c r="C24" s="18" t="s">
        <v>66</v>
      </c>
      <c r="D24" s="18">
        <v>4400</v>
      </c>
      <c r="E24" s="35"/>
      <c r="F24" s="36">
        <f t="shared" si="0"/>
        <v>0</v>
      </c>
      <c r="G24" s="42"/>
      <c r="H24" s="36">
        <f t="shared" si="1"/>
        <v>0</v>
      </c>
      <c r="I24" s="37">
        <f t="shared" si="2"/>
        <v>0</v>
      </c>
    </row>
    <row r="25" spans="1:9" ht="23.25" customHeight="1">
      <c r="A25" s="26">
        <v>11</v>
      </c>
      <c r="B25" s="17" t="s">
        <v>15</v>
      </c>
      <c r="C25" s="18" t="s">
        <v>66</v>
      </c>
      <c r="D25" s="18">
        <v>260</v>
      </c>
      <c r="E25" s="35"/>
      <c r="F25" s="36">
        <f t="shared" si="0"/>
        <v>0</v>
      </c>
      <c r="G25" s="42"/>
      <c r="H25" s="36">
        <f t="shared" si="1"/>
        <v>0</v>
      </c>
      <c r="I25" s="37">
        <f t="shared" si="2"/>
        <v>0</v>
      </c>
    </row>
    <row r="26" spans="1:9" ht="103.5" customHeight="1">
      <c r="A26" s="26">
        <v>12</v>
      </c>
      <c r="B26" s="17" t="s">
        <v>16</v>
      </c>
      <c r="C26" s="18" t="s">
        <v>66</v>
      </c>
      <c r="D26" s="18">
        <v>120</v>
      </c>
      <c r="E26" s="35"/>
      <c r="F26" s="36">
        <f t="shared" si="0"/>
        <v>0</v>
      </c>
      <c r="G26" s="42"/>
      <c r="H26" s="36">
        <f t="shared" si="1"/>
        <v>0</v>
      </c>
      <c r="I26" s="37">
        <f t="shared" si="2"/>
        <v>0</v>
      </c>
    </row>
    <row r="27" spans="1:9" ht="23.25" customHeight="1">
      <c r="A27" s="26">
        <v>13</v>
      </c>
      <c r="B27" s="19" t="s">
        <v>17</v>
      </c>
      <c r="C27" s="18" t="s">
        <v>66</v>
      </c>
      <c r="D27" s="18">
        <v>40</v>
      </c>
      <c r="E27" s="35"/>
      <c r="F27" s="36">
        <f t="shared" si="0"/>
        <v>0</v>
      </c>
      <c r="G27" s="42"/>
      <c r="H27" s="36">
        <f t="shared" si="1"/>
        <v>0</v>
      </c>
      <c r="I27" s="37">
        <f t="shared" si="2"/>
        <v>0</v>
      </c>
    </row>
    <row r="28" spans="1:9">
      <c r="A28" s="26">
        <v>14</v>
      </c>
      <c r="B28" s="19" t="s">
        <v>18</v>
      </c>
      <c r="C28" s="18" t="s">
        <v>66</v>
      </c>
      <c r="D28" s="18">
        <v>480</v>
      </c>
      <c r="E28" s="35"/>
      <c r="F28" s="36">
        <f t="shared" si="0"/>
        <v>0</v>
      </c>
      <c r="G28" s="42"/>
      <c r="H28" s="36">
        <f t="shared" si="1"/>
        <v>0</v>
      </c>
      <c r="I28" s="37">
        <f t="shared" si="2"/>
        <v>0</v>
      </c>
    </row>
    <row r="29" spans="1:9">
      <c r="A29" s="26">
        <v>15</v>
      </c>
      <c r="B29" s="19" t="s">
        <v>19</v>
      </c>
      <c r="C29" s="18" t="s">
        <v>66</v>
      </c>
      <c r="D29" s="18">
        <v>480</v>
      </c>
      <c r="E29" s="35"/>
      <c r="F29" s="36">
        <f t="shared" si="0"/>
        <v>0</v>
      </c>
      <c r="G29" s="42"/>
      <c r="H29" s="36">
        <f t="shared" si="1"/>
        <v>0</v>
      </c>
      <c r="I29" s="37">
        <f t="shared" si="2"/>
        <v>0</v>
      </c>
    </row>
    <row r="30" spans="1:9">
      <c r="A30" s="26">
        <v>16</v>
      </c>
      <c r="B30" s="19" t="s">
        <v>20</v>
      </c>
      <c r="C30" s="18" t="s">
        <v>66</v>
      </c>
      <c r="D30" s="18">
        <v>60</v>
      </c>
      <c r="E30" s="35"/>
      <c r="F30" s="36">
        <f t="shared" si="0"/>
        <v>0</v>
      </c>
      <c r="G30" s="42"/>
      <c r="H30" s="36">
        <f t="shared" si="1"/>
        <v>0</v>
      </c>
      <c r="I30" s="37">
        <f t="shared" si="2"/>
        <v>0</v>
      </c>
    </row>
    <row r="31" spans="1:9" ht="23.25" customHeight="1">
      <c r="A31" s="26">
        <v>17</v>
      </c>
      <c r="B31" s="19" t="s">
        <v>21</v>
      </c>
      <c r="C31" s="18" t="s">
        <v>66</v>
      </c>
      <c r="D31" s="18">
        <v>2160</v>
      </c>
      <c r="E31" s="35"/>
      <c r="F31" s="36">
        <f t="shared" si="0"/>
        <v>0</v>
      </c>
      <c r="G31" s="42"/>
      <c r="H31" s="36">
        <f t="shared" si="1"/>
        <v>0</v>
      </c>
      <c r="I31" s="37">
        <f t="shared" si="2"/>
        <v>0</v>
      </c>
    </row>
    <row r="32" spans="1:9" ht="32.25" customHeight="1">
      <c r="A32" s="26">
        <v>18</v>
      </c>
      <c r="B32" s="20" t="s">
        <v>22</v>
      </c>
      <c r="C32" s="18" t="s">
        <v>66</v>
      </c>
      <c r="D32" s="18">
        <v>960</v>
      </c>
      <c r="E32" s="35"/>
      <c r="F32" s="36">
        <f t="shared" si="0"/>
        <v>0</v>
      </c>
      <c r="G32" s="42"/>
      <c r="H32" s="36">
        <f t="shared" si="1"/>
        <v>0</v>
      </c>
      <c r="I32" s="37">
        <f t="shared" si="2"/>
        <v>0</v>
      </c>
    </row>
    <row r="33" spans="1:9" ht="25.5">
      <c r="A33" s="26">
        <v>19</v>
      </c>
      <c r="B33" s="19" t="s">
        <v>23</v>
      </c>
      <c r="C33" s="18" t="s">
        <v>66</v>
      </c>
      <c r="D33" s="18">
        <v>720</v>
      </c>
      <c r="E33" s="35"/>
      <c r="F33" s="36">
        <f t="shared" si="0"/>
        <v>0</v>
      </c>
      <c r="G33" s="42"/>
      <c r="H33" s="36">
        <f t="shared" si="1"/>
        <v>0</v>
      </c>
      <c r="I33" s="37">
        <f t="shared" si="2"/>
        <v>0</v>
      </c>
    </row>
    <row r="34" spans="1:9" ht="18.75" customHeight="1">
      <c r="A34" s="26"/>
      <c r="B34" s="17" t="s">
        <v>64</v>
      </c>
      <c r="C34" s="18"/>
      <c r="D34" s="18"/>
      <c r="E34" s="35"/>
      <c r="F34" s="36"/>
      <c r="G34" s="42"/>
      <c r="H34" s="36"/>
      <c r="I34" s="37"/>
    </row>
    <row r="35" spans="1:9" ht="38.25">
      <c r="A35" s="26">
        <v>20</v>
      </c>
      <c r="B35" s="19" t="s">
        <v>56</v>
      </c>
      <c r="C35" s="18" t="s">
        <v>67</v>
      </c>
      <c r="D35" s="18">
        <v>900</v>
      </c>
      <c r="E35" s="35"/>
      <c r="F35" s="36">
        <f t="shared" si="0"/>
        <v>0</v>
      </c>
      <c r="G35" s="42"/>
      <c r="H35" s="36">
        <f t="shared" si="1"/>
        <v>0</v>
      </c>
      <c r="I35" s="37">
        <f t="shared" si="2"/>
        <v>0</v>
      </c>
    </row>
    <row r="36" spans="1:9" ht="37.5" customHeight="1">
      <c r="A36" s="26">
        <v>21</v>
      </c>
      <c r="B36" s="19" t="s">
        <v>24</v>
      </c>
      <c r="C36" s="18" t="s">
        <v>68</v>
      </c>
      <c r="D36" s="18">
        <v>900</v>
      </c>
      <c r="E36" s="35"/>
      <c r="F36" s="36">
        <f t="shared" si="0"/>
        <v>0</v>
      </c>
      <c r="G36" s="42"/>
      <c r="H36" s="36">
        <f t="shared" si="1"/>
        <v>0</v>
      </c>
      <c r="I36" s="37">
        <f t="shared" si="2"/>
        <v>0</v>
      </c>
    </row>
    <row r="37" spans="1:9" ht="52.5" customHeight="1">
      <c r="A37" s="26">
        <v>22</v>
      </c>
      <c r="B37" s="19" t="s">
        <v>57</v>
      </c>
      <c r="C37" s="18" t="s">
        <v>68</v>
      </c>
      <c r="D37" s="18">
        <v>500</v>
      </c>
      <c r="E37" s="35"/>
      <c r="F37" s="36">
        <f t="shared" si="0"/>
        <v>0</v>
      </c>
      <c r="G37" s="42"/>
      <c r="H37" s="36">
        <f t="shared" si="1"/>
        <v>0</v>
      </c>
      <c r="I37" s="37">
        <f t="shared" si="2"/>
        <v>0</v>
      </c>
    </row>
    <row r="38" spans="1:9" ht="26.25" thickBot="1">
      <c r="A38" s="27">
        <v>23</v>
      </c>
      <c r="B38" s="24" t="s">
        <v>25</v>
      </c>
      <c r="C38" s="21" t="s">
        <v>69</v>
      </c>
      <c r="D38" s="21">
        <v>12</v>
      </c>
      <c r="E38" s="38"/>
      <c r="F38" s="39">
        <f t="shared" si="0"/>
        <v>0</v>
      </c>
      <c r="G38" s="43"/>
      <c r="H38" s="39">
        <f t="shared" si="1"/>
        <v>0</v>
      </c>
      <c r="I38" s="40">
        <f t="shared" si="2"/>
        <v>0</v>
      </c>
    </row>
    <row r="39" spans="1:9" ht="20.25" customHeight="1" thickBot="1">
      <c r="A39" s="22"/>
      <c r="B39" s="44" t="s">
        <v>26</v>
      </c>
      <c r="C39" s="23"/>
      <c r="D39" s="29"/>
      <c r="E39" s="28"/>
      <c r="F39" s="45">
        <f>SUM(F15:F38)</f>
        <v>0</v>
      </c>
      <c r="G39" s="46"/>
      <c r="H39" s="45">
        <f>SUM(H15:H38)</f>
        <v>0</v>
      </c>
      <c r="I39" s="45">
        <f>SUM(I15:I38)</f>
        <v>0</v>
      </c>
    </row>
    <row r="40" spans="1:9">
      <c r="A40" s="5"/>
    </row>
    <row r="41" spans="1:9" ht="15.75">
      <c r="A41" s="6"/>
    </row>
    <row r="42" spans="1:9">
      <c r="A42" s="9" t="s">
        <v>58</v>
      </c>
    </row>
    <row r="43" spans="1:9">
      <c r="A43" s="9" t="s">
        <v>59</v>
      </c>
    </row>
    <row r="44" spans="1:9">
      <c r="A44" s="9"/>
    </row>
    <row r="45" spans="1:9">
      <c r="A45" s="10" t="s">
        <v>27</v>
      </c>
    </row>
    <row r="46" spans="1:9">
      <c r="A46" s="9"/>
    </row>
    <row r="47" spans="1:9">
      <c r="A47" s="11" t="s">
        <v>28</v>
      </c>
    </row>
    <row r="48" spans="1:9">
      <c r="A48" s="11" t="s">
        <v>60</v>
      </c>
    </row>
    <row r="49" spans="1:9">
      <c r="A49" s="11" t="s">
        <v>61</v>
      </c>
    </row>
    <row r="50" spans="1:9">
      <c r="A50" s="11" t="s">
        <v>29</v>
      </c>
    </row>
    <row r="51" spans="1:9">
      <c r="A51" s="12" t="s">
        <v>30</v>
      </c>
    </row>
    <row r="52" spans="1:9">
      <c r="A52" s="12" t="s">
        <v>31</v>
      </c>
    </row>
    <row r="53" spans="1:9">
      <c r="A53" s="12" t="s">
        <v>32</v>
      </c>
    </row>
    <row r="54" spans="1:9">
      <c r="A54" s="12" t="s">
        <v>33</v>
      </c>
    </row>
    <row r="55" spans="1:9">
      <c r="A55" s="12" t="s">
        <v>34</v>
      </c>
    </row>
    <row r="56" spans="1:9">
      <c r="A56" s="12" t="s">
        <v>35</v>
      </c>
    </row>
    <row r="57" spans="1:9" ht="29.25" customHeight="1">
      <c r="A57" s="49" t="s">
        <v>36</v>
      </c>
      <c r="B57" s="50"/>
      <c r="C57" s="50"/>
      <c r="D57" s="50"/>
      <c r="E57" s="50"/>
      <c r="F57" s="50"/>
      <c r="G57" s="50"/>
      <c r="H57" s="50"/>
      <c r="I57" s="50"/>
    </row>
    <row r="58" spans="1:9" ht="28.5" customHeight="1">
      <c r="A58" s="49" t="s">
        <v>37</v>
      </c>
      <c r="B58" s="50"/>
      <c r="C58" s="50"/>
      <c r="D58" s="50"/>
      <c r="E58" s="50"/>
      <c r="F58" s="50"/>
      <c r="G58" s="50"/>
      <c r="H58" s="50"/>
      <c r="I58" s="50"/>
    </row>
    <row r="59" spans="1:9" ht="25.5" customHeight="1">
      <c r="A59" s="51" t="s">
        <v>38</v>
      </c>
      <c r="B59" s="52"/>
      <c r="C59" s="52"/>
      <c r="D59" s="52"/>
      <c r="E59" s="52"/>
      <c r="F59" s="52"/>
      <c r="G59" s="52"/>
      <c r="H59" s="52"/>
      <c r="I59" s="52"/>
    </row>
    <row r="60" spans="1:9">
      <c r="A60" s="11" t="s">
        <v>39</v>
      </c>
    </row>
    <row r="61" spans="1:9">
      <c r="A61" s="12" t="s">
        <v>40</v>
      </c>
    </row>
    <row r="62" spans="1:9">
      <c r="A62" s="11" t="s">
        <v>41</v>
      </c>
    </row>
    <row r="63" spans="1:9">
      <c r="A63" s="11" t="s">
        <v>42</v>
      </c>
    </row>
    <row r="64" spans="1:9">
      <c r="A64" s="12" t="s">
        <v>43</v>
      </c>
    </row>
    <row r="65" spans="1:9">
      <c r="A65" s="12" t="s">
        <v>44</v>
      </c>
    </row>
    <row r="66" spans="1:9">
      <c r="A66" s="11" t="s">
        <v>45</v>
      </c>
    </row>
    <row r="67" spans="1:9">
      <c r="A67" s="11" t="s">
        <v>46</v>
      </c>
    </row>
    <row r="68" spans="1:9">
      <c r="A68" s="11" t="s">
        <v>47</v>
      </c>
    </row>
    <row r="69" spans="1:9">
      <c r="A69" s="11" t="s">
        <v>48</v>
      </c>
    </row>
    <row r="70" spans="1:9" ht="29.25" customHeight="1">
      <c r="A70" s="51" t="s">
        <v>49</v>
      </c>
      <c r="B70" s="52"/>
      <c r="C70" s="52"/>
      <c r="D70" s="52"/>
      <c r="E70" s="52"/>
      <c r="F70" s="52"/>
      <c r="G70" s="52"/>
      <c r="H70" s="52"/>
      <c r="I70" s="52"/>
    </row>
    <row r="71" spans="1:9">
      <c r="A71" s="11" t="s">
        <v>50</v>
      </c>
    </row>
    <row r="72" spans="1:9">
      <c r="A72" s="11" t="s">
        <v>51</v>
      </c>
    </row>
    <row r="73" spans="1:9">
      <c r="A73" s="11"/>
    </row>
    <row r="74" spans="1:9">
      <c r="A74" s="11"/>
      <c r="B74" t="s">
        <v>62</v>
      </c>
      <c r="F74" t="s">
        <v>63</v>
      </c>
    </row>
    <row r="75" spans="1:9" ht="28.5" customHeight="1">
      <c r="A75" s="7"/>
      <c r="B75" s="31"/>
      <c r="F75" s="47"/>
      <c r="G75" s="47"/>
      <c r="H75" s="47"/>
    </row>
    <row r="76" spans="1:9">
      <c r="A76" s="7"/>
    </row>
    <row r="77" spans="1:9">
      <c r="A77" s="7"/>
    </row>
  </sheetData>
  <sheetProtection password="CD7A" sheet="1" objects="1" scenarios="1"/>
  <protectedRanges>
    <protectedRange sqref="F75" name="Rozstęp6"/>
    <protectedRange sqref="B75" name="Rozstęp5"/>
    <protectedRange sqref="G15:G38" name="Rozstęp4"/>
    <protectedRange sqref="E15:E38" name="Rozstęp3"/>
    <protectedRange sqref="B7" name="Rozstęp2"/>
    <protectedRange sqref="B4" name="Rozstęp1"/>
  </protectedRanges>
  <mergeCells count="6">
    <mergeCell ref="F75:H75"/>
    <mergeCell ref="A1:I1"/>
    <mergeCell ref="A57:I57"/>
    <mergeCell ref="A58:I58"/>
    <mergeCell ref="A59:I59"/>
    <mergeCell ref="A70:I7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&amp;LZAG/3231/01/09&amp;RZałącznik nr 2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Krzysztof</cp:lastModifiedBy>
  <cp:lastPrinted>2009-02-10T09:30:31Z</cp:lastPrinted>
  <dcterms:created xsi:type="dcterms:W3CDTF">2009-02-10T08:45:30Z</dcterms:created>
  <dcterms:modified xsi:type="dcterms:W3CDTF">2009-02-17T09:43:24Z</dcterms:modified>
</cp:coreProperties>
</file>